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\"/>
    </mc:Choice>
  </mc:AlternateContent>
  <xr:revisionPtr revIDLastSave="0" documentId="13_ncr:1_{2C061767-33DC-417E-A991-F0AC31CBE106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6" l="1"/>
  <c r="G75" i="6" s="1"/>
  <c r="D74" i="6"/>
  <c r="G74" i="6" s="1"/>
  <c r="D73" i="6"/>
  <c r="G73" i="6" s="1"/>
  <c r="G72" i="6"/>
  <c r="D72" i="6"/>
  <c r="D71" i="6"/>
  <c r="G71" i="6" s="1"/>
  <c r="D70" i="6"/>
  <c r="G70" i="6" s="1"/>
  <c r="D69" i="6"/>
  <c r="G69" i="6" s="1"/>
  <c r="F68" i="6"/>
  <c r="E68" i="6"/>
  <c r="C68" i="6"/>
  <c r="D68" i="6" s="1"/>
  <c r="G68" i="6" s="1"/>
  <c r="B68" i="6"/>
  <c r="D67" i="6"/>
  <c r="G67" i="6" s="1"/>
  <c r="D66" i="6"/>
  <c r="G66" i="6" s="1"/>
  <c r="D65" i="6"/>
  <c r="G65" i="6" s="1"/>
  <c r="F64" i="6"/>
  <c r="E64" i="6"/>
  <c r="C64" i="6"/>
  <c r="D64" i="6" s="1"/>
  <c r="G64" i="6" s="1"/>
  <c r="B64" i="6"/>
  <c r="D63" i="6"/>
  <c r="G63" i="6" s="1"/>
  <c r="D62" i="6"/>
  <c r="G62" i="6" s="1"/>
  <c r="D61" i="6"/>
  <c r="G61" i="6" s="1"/>
  <c r="D60" i="6"/>
  <c r="G60" i="6" s="1"/>
  <c r="D59" i="6"/>
  <c r="G59" i="6" s="1"/>
  <c r="G58" i="6"/>
  <c r="D58" i="6"/>
  <c r="D57" i="6"/>
  <c r="G57" i="6" s="1"/>
  <c r="F56" i="6"/>
  <c r="E56" i="6"/>
  <c r="C56" i="6"/>
  <c r="B56" i="6"/>
  <c r="D56" i="6" s="1"/>
  <c r="G56" i="6" s="1"/>
  <c r="D55" i="6"/>
  <c r="G55" i="6" s="1"/>
  <c r="G54" i="6"/>
  <c r="D54" i="6"/>
  <c r="D53" i="6"/>
  <c r="G53" i="6" s="1"/>
  <c r="F52" i="6"/>
  <c r="E52" i="6"/>
  <c r="C52" i="6"/>
  <c r="B52" i="6"/>
  <c r="D52" i="6" s="1"/>
  <c r="G52" i="6" s="1"/>
  <c r="D51" i="6"/>
  <c r="G51" i="6" s="1"/>
  <c r="G50" i="6"/>
  <c r="D50" i="6"/>
  <c r="D49" i="6"/>
  <c r="G49" i="6" s="1"/>
  <c r="D48" i="6"/>
  <c r="G48" i="6" s="1"/>
  <c r="D47" i="6"/>
  <c r="G47" i="6" s="1"/>
  <c r="D46" i="6"/>
  <c r="G46" i="6" s="1"/>
  <c r="D45" i="6"/>
  <c r="G45" i="6" s="1"/>
  <c r="G44" i="6"/>
  <c r="D44" i="6"/>
  <c r="D43" i="6"/>
  <c r="G43" i="6" s="1"/>
  <c r="F42" i="6"/>
  <c r="E42" i="6"/>
  <c r="C42" i="6"/>
  <c r="B42" i="6"/>
  <c r="D42" i="6" s="1"/>
  <c r="G42" i="6" s="1"/>
  <c r="D41" i="6"/>
  <c r="G41" i="6" s="1"/>
  <c r="G40" i="6"/>
  <c r="D40" i="6"/>
  <c r="D39" i="6"/>
  <c r="G39" i="6" s="1"/>
  <c r="D38" i="6"/>
  <c r="G38" i="6" s="1"/>
  <c r="D37" i="6"/>
  <c r="G37" i="6" s="1"/>
  <c r="D36" i="6"/>
  <c r="G36" i="6" s="1"/>
  <c r="D35" i="6"/>
  <c r="G35" i="6" s="1"/>
  <c r="G34" i="6"/>
  <c r="D34" i="6"/>
  <c r="D33" i="6"/>
  <c r="G33" i="6" s="1"/>
  <c r="F32" i="6"/>
  <c r="E32" i="6"/>
  <c r="C32" i="6"/>
  <c r="B32" i="6"/>
  <c r="D32" i="6" s="1"/>
  <c r="G32" i="6" s="1"/>
  <c r="D31" i="6"/>
  <c r="G31" i="6" s="1"/>
  <c r="G30" i="6"/>
  <c r="D30" i="6"/>
  <c r="D29" i="6"/>
  <c r="G29" i="6" s="1"/>
  <c r="D28" i="6"/>
  <c r="G28" i="6" s="1"/>
  <c r="D27" i="6"/>
  <c r="G27" i="6" s="1"/>
  <c r="D26" i="6"/>
  <c r="G26" i="6" s="1"/>
  <c r="D25" i="6"/>
  <c r="G25" i="6" s="1"/>
  <c r="G24" i="6"/>
  <c r="D24" i="6"/>
  <c r="D23" i="6"/>
  <c r="G23" i="6" s="1"/>
  <c r="F22" i="6"/>
  <c r="E22" i="6"/>
  <c r="C22" i="6"/>
  <c r="B22" i="6"/>
  <c r="D22" i="6" s="1"/>
  <c r="G22" i="6" s="1"/>
  <c r="D21" i="6"/>
  <c r="G21" i="6" s="1"/>
  <c r="G20" i="6"/>
  <c r="D20" i="6"/>
  <c r="D19" i="6"/>
  <c r="G19" i="6" s="1"/>
  <c r="D18" i="6"/>
  <c r="G18" i="6" s="1"/>
  <c r="D17" i="6"/>
  <c r="G17" i="6" s="1"/>
  <c r="D16" i="6"/>
  <c r="G16" i="6" s="1"/>
  <c r="D15" i="6"/>
  <c r="G15" i="6" s="1"/>
  <c r="G14" i="6"/>
  <c r="D14" i="6"/>
  <c r="D13" i="6"/>
  <c r="G13" i="6" s="1"/>
  <c r="F12" i="6"/>
  <c r="E12" i="6"/>
  <c r="C12" i="6"/>
  <c r="B12" i="6"/>
  <c r="D12" i="6" s="1"/>
  <c r="G12" i="6" s="1"/>
  <c r="D11" i="6"/>
  <c r="G11" i="6" s="1"/>
  <c r="G10" i="6"/>
  <c r="D10" i="6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C4" i="6"/>
  <c r="C76" i="6" s="1"/>
  <c r="B4" i="6"/>
  <c r="B76" i="6" s="1"/>
  <c r="D4" i="6" l="1"/>
  <c r="G4" i="6" l="1"/>
  <c r="G76" i="6" s="1"/>
  <c r="D76" i="6"/>
</calcChain>
</file>

<file path=xl/sharedStrings.xml><?xml version="1.0" encoding="utf-8"?>
<sst xmlns="http://schemas.openxmlformats.org/spreadsheetml/2006/main" count="89" uniqueCount="89">
  <si>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</si>
  <si>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</si>
  <si>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</si>
  <si>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</si>
  <si>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</si>
  <si>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</si>
  <si>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</si>
  <si>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</si>
  <si>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</si>
  <si>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</si>
  <si>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</si>
  <si>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</si>
  <si>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</si>
  <si>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</si>
  <si>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</si>
  <si>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</si>
  <si>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</si>
  <si>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</si>
  <si>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</si>
  <si>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</si>
  <si>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</si>
  <si>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</si>
  <si>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</si>
  <si>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</si>
  <si>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</si>
  <si>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</si>
  <si>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</si>
  <si>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</si>
  <si>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</si>
  <si>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</si>
  <si>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</si>
  <si>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</si>
  <si>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</si>
  <si>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</si>
  <si>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</si>
  <si>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</si>
  <si>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</si>
  <si>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</si>
  <si>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</si>
  <si>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</si>
  <si>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</si>
  <si>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</si>
  <si>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</si>
  <si>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</si>
  <si>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</si>
  <si>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</si>
  <si>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</si>
  <si>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</si>
  <si>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</si>
  <si>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</si>
  <si>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</si>
  <si>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</si>
  <si>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</si>
  <si>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</si>
  <si>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</si>
  <si>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</si>
  <si>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</si>
  <si>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</si>
  <si>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</si>
  <si>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</si>
  <si>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</si>
  <si>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</si>
  <si>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</si>
  <si>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</si>
  <si>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</si>
  <si>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</si>
  <si>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</si>
  <si>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</si>
  <si>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</si>
  <si>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</si>
  <si>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</si>
  <si>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</si>
  <si>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</si>
  <si>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</si>
  <si>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</si>
  <si>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</si>
  <si>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</si>
  <si>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</si>
  <si>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</si>
  <si>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</si>
  <si>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</si>
  <si>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INSTITUTO SALMANTINO PARA LAS PERSONAS CON DISCAPACIDAD 
Estado Analítico del Ejercicio del Presupuesto de Egresos
Clasificación por Objeto del Gasto (Capítulo y Concepto)
Del 1 de Enero al 30 de Junio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</si>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</sst>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6" fillId="2" borderId="13" xfId="9" applyFont="1" applyFill="1" applyBorder="1" applyAlignment="1">
      <alignment horizontal="center" vertical="center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showGridLines="0" tabSelected="1" workbookViewId="0">
      <selection activeCell="E21" sqref="E21"/>
    </sheetView>
  </sheetViews>
  <sheetFormatPr baseColWidth="10" defaultColWidth="12" defaultRowHeight="10.199999999999999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>
      <c r="A1" s="22" t="s">
        <v>81</v>
      </c>
      <c r="B1" s="23"/>
      <c r="C1" s="23"/>
      <c r="D1" s="23"/>
      <c r="E1" s="23"/>
      <c r="F1" s="23"/>
      <c r="G1" s="24"/>
    </row>
    <row r="2" spans="1:7">
      <c r="A2" s="6"/>
      <c r="B2" s="7" t="s">
        <v>0</v>
      </c>
      <c r="C2" s="8"/>
      <c r="D2" s="8"/>
      <c r="E2" s="8"/>
      <c r="F2" s="9"/>
      <c r="G2" s="20" t="s">
        <v>1</v>
      </c>
    </row>
    <row r="3" spans="1:7" ht="24.9" customHeight="1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1"/>
    </row>
    <row r="4" spans="1:7">
      <c r="A4" s="13" t="s">
        <v>11</v>
      </c>
      <c r="B4" s="15">
        <f>SUM(B5:B11)</f>
        <v>6146740.5800000001</v>
      </c>
      <c r="C4" s="15">
        <f>SUM(C5:C11)</f>
        <v>0</v>
      </c>
      <c r="D4" s="15">
        <f>B4+C4</f>
        <v>6146740.5800000001</v>
      </c>
      <c r="E4" s="15">
        <f>SUM(E5:E11)</f>
        <v>2374732.59</v>
      </c>
      <c r="F4" s="15">
        <f>SUM(F5:F11)</f>
        <v>2374732.59</v>
      </c>
      <c r="G4" s="15">
        <f>D4-E4</f>
        <v>3772007.99</v>
      </c>
    </row>
    <row r="5" spans="1:7">
      <c r="A5" s="10" t="s">
        <v>12</v>
      </c>
      <c r="B5" s="3">
        <v>4550971.2</v>
      </c>
      <c r="C5" s="3">
        <v>0</v>
      </c>
      <c r="D5" s="3">
        <f t="shared" ref="D5:D68" si="0">B5+C5</f>
        <v>4550971.2</v>
      </c>
      <c r="E5" s="3">
        <v>1964050.75</v>
      </c>
      <c r="F5" s="3">
        <v>1964050.75</v>
      </c>
      <c r="G5" s="3">
        <f t="shared" ref="G5:G68" si="1">D5-E5</f>
        <v>2586920.4500000002</v>
      </c>
    </row>
    <row r="6" spans="1:7">
      <c r="A6" s="10" t="s">
        <v>13</v>
      </c>
      <c r="B6" s="3">
        <v>0</v>
      </c>
      <c r="C6" s="3">
        <v>0</v>
      </c>
      <c r="D6" s="3">
        <f t="shared" si="0"/>
        <v>0</v>
      </c>
      <c r="E6" s="3">
        <v>0</v>
      </c>
      <c r="F6" s="3">
        <v>0</v>
      </c>
      <c r="G6" s="3">
        <f t="shared" si="1"/>
        <v>0</v>
      </c>
    </row>
    <row r="7" spans="1:7">
      <c r="A7" s="10" t="s">
        <v>14</v>
      </c>
      <c r="B7" s="3">
        <v>698762.5</v>
      </c>
      <c r="C7" s="3">
        <v>0</v>
      </c>
      <c r="D7" s="3">
        <f t="shared" si="0"/>
        <v>698762.5</v>
      </c>
      <c r="E7" s="3">
        <v>54055.94</v>
      </c>
      <c r="F7" s="3">
        <v>54055.94</v>
      </c>
      <c r="G7" s="3">
        <f t="shared" si="1"/>
        <v>644706.56000000006</v>
      </c>
    </row>
    <row r="8" spans="1:7">
      <c r="A8" s="10" t="s">
        <v>15</v>
      </c>
      <c r="B8" s="3">
        <v>0</v>
      </c>
      <c r="C8" s="3">
        <v>0</v>
      </c>
      <c r="D8" s="3">
        <f t="shared" si="0"/>
        <v>0</v>
      </c>
      <c r="E8" s="3">
        <v>0</v>
      </c>
      <c r="F8" s="3">
        <v>0</v>
      </c>
      <c r="G8" s="3">
        <f t="shared" si="1"/>
        <v>0</v>
      </c>
    </row>
    <row r="9" spans="1:7">
      <c r="A9" s="10" t="s">
        <v>16</v>
      </c>
      <c r="B9" s="3">
        <v>897006.88</v>
      </c>
      <c r="C9" s="3">
        <v>0</v>
      </c>
      <c r="D9" s="3">
        <f t="shared" si="0"/>
        <v>897006.88</v>
      </c>
      <c r="E9" s="3">
        <v>356625.9</v>
      </c>
      <c r="F9" s="3">
        <v>356625.9</v>
      </c>
      <c r="G9" s="3">
        <f t="shared" si="1"/>
        <v>540380.98</v>
      </c>
    </row>
    <row r="10" spans="1:7">
      <c r="A10" s="10" t="s">
        <v>17</v>
      </c>
      <c r="B10" s="3">
        <v>0</v>
      </c>
      <c r="C10" s="3">
        <v>0</v>
      </c>
      <c r="D10" s="3">
        <f t="shared" si="0"/>
        <v>0</v>
      </c>
      <c r="E10" s="3">
        <v>0</v>
      </c>
      <c r="F10" s="3">
        <v>0</v>
      </c>
      <c r="G10" s="3">
        <f t="shared" si="1"/>
        <v>0</v>
      </c>
    </row>
    <row r="11" spans="1:7">
      <c r="A11" s="10" t="s">
        <v>18</v>
      </c>
      <c r="B11" s="3">
        <v>0</v>
      </c>
      <c r="C11" s="3">
        <v>0</v>
      </c>
      <c r="D11" s="3">
        <f t="shared" si="0"/>
        <v>0</v>
      </c>
      <c r="E11" s="3">
        <v>0</v>
      </c>
      <c r="F11" s="3">
        <v>0</v>
      </c>
      <c r="G11" s="3">
        <f t="shared" si="1"/>
        <v>0</v>
      </c>
    </row>
    <row r="12" spans="1:7">
      <c r="A12" s="13" t="s">
        <v>19</v>
      </c>
      <c r="B12" s="16">
        <f>SUM(B13:B21)</f>
        <v>219000</v>
      </c>
      <c r="C12" s="16">
        <f>SUM(C13:C21)</f>
        <v>274500</v>
      </c>
      <c r="D12" s="16">
        <f t="shared" si="0"/>
        <v>493500</v>
      </c>
      <c r="E12" s="16">
        <f>SUM(E13:E21)</f>
        <v>164448.94</v>
      </c>
      <c r="F12" s="16">
        <f>SUM(F13:F21)</f>
        <v>164448.94</v>
      </c>
      <c r="G12" s="16">
        <f t="shared" si="1"/>
        <v>329051.06</v>
      </c>
    </row>
    <row r="13" spans="1:7">
      <c r="A13" s="10" t="s">
        <v>20</v>
      </c>
      <c r="B13" s="3">
        <v>49000</v>
      </c>
      <c r="C13" s="3">
        <v>48000</v>
      </c>
      <c r="D13" s="3">
        <f t="shared" si="0"/>
        <v>97000</v>
      </c>
      <c r="E13" s="3">
        <v>35524.85</v>
      </c>
      <c r="F13" s="3">
        <v>35524.85</v>
      </c>
      <c r="G13" s="3">
        <f t="shared" si="1"/>
        <v>61475.15</v>
      </c>
    </row>
    <row r="14" spans="1:7">
      <c r="A14" s="10" t="s">
        <v>21</v>
      </c>
      <c r="B14" s="3">
        <v>1500</v>
      </c>
      <c r="C14" s="3">
        <v>3500</v>
      </c>
      <c r="D14" s="3">
        <f t="shared" si="0"/>
        <v>5000</v>
      </c>
      <c r="E14" s="3">
        <v>1288</v>
      </c>
      <c r="F14" s="3">
        <v>1288</v>
      </c>
      <c r="G14" s="3">
        <f t="shared" si="1"/>
        <v>3712</v>
      </c>
    </row>
    <row r="15" spans="1:7">
      <c r="A15" s="10" t="s">
        <v>22</v>
      </c>
      <c r="B15" s="3">
        <v>0</v>
      </c>
      <c r="C15" s="3">
        <v>0</v>
      </c>
      <c r="D15" s="3">
        <f t="shared" si="0"/>
        <v>0</v>
      </c>
      <c r="E15" s="3">
        <v>0</v>
      </c>
      <c r="F15" s="3">
        <v>0</v>
      </c>
      <c r="G15" s="3">
        <f t="shared" si="1"/>
        <v>0</v>
      </c>
    </row>
    <row r="16" spans="1:7">
      <c r="A16" s="10" t="s">
        <v>23</v>
      </c>
      <c r="B16" s="3">
        <v>41500</v>
      </c>
      <c r="C16" s="3">
        <v>26000</v>
      </c>
      <c r="D16" s="3">
        <f t="shared" si="0"/>
        <v>67500</v>
      </c>
      <c r="E16" s="3">
        <v>11091.67</v>
      </c>
      <c r="F16" s="3">
        <v>11091.67</v>
      </c>
      <c r="G16" s="3">
        <f t="shared" si="1"/>
        <v>56408.33</v>
      </c>
    </row>
    <row r="17" spans="1:7">
      <c r="A17" s="10" t="s">
        <v>24</v>
      </c>
      <c r="B17" s="3">
        <v>18500</v>
      </c>
      <c r="C17" s="3">
        <v>20000</v>
      </c>
      <c r="D17" s="3">
        <f t="shared" si="0"/>
        <v>38500</v>
      </c>
      <c r="E17" s="3">
        <v>16011.47</v>
      </c>
      <c r="F17" s="3">
        <v>16011.47</v>
      </c>
      <c r="G17" s="3">
        <f t="shared" si="1"/>
        <v>22488.53</v>
      </c>
    </row>
    <row r="18" spans="1:7">
      <c r="A18" s="10" t="s">
        <v>25</v>
      </c>
      <c r="B18" s="3">
        <v>30000</v>
      </c>
      <c r="C18" s="3">
        <v>60000</v>
      </c>
      <c r="D18" s="3">
        <f t="shared" si="0"/>
        <v>90000</v>
      </c>
      <c r="E18" s="3">
        <v>44746.05</v>
      </c>
      <c r="F18" s="3">
        <v>44746.05</v>
      </c>
      <c r="G18" s="3">
        <f t="shared" si="1"/>
        <v>45253.95</v>
      </c>
    </row>
    <row r="19" spans="1:7">
      <c r="A19" s="10" t="s">
        <v>26</v>
      </c>
      <c r="B19" s="3">
        <v>21500</v>
      </c>
      <c r="C19" s="3">
        <v>43000</v>
      </c>
      <c r="D19" s="3">
        <f t="shared" si="0"/>
        <v>64500</v>
      </c>
      <c r="E19" s="3">
        <v>30179.39</v>
      </c>
      <c r="F19" s="3">
        <v>30179.39</v>
      </c>
      <c r="G19" s="3">
        <f t="shared" si="1"/>
        <v>34320.61</v>
      </c>
    </row>
    <row r="20" spans="1:7">
      <c r="A20" s="10" t="s">
        <v>27</v>
      </c>
      <c r="B20" s="3">
        <v>0</v>
      </c>
      <c r="C20" s="3">
        <v>0</v>
      </c>
      <c r="D20" s="3">
        <f t="shared" si="0"/>
        <v>0</v>
      </c>
      <c r="E20" s="3">
        <v>0</v>
      </c>
      <c r="F20" s="3">
        <v>0</v>
      </c>
      <c r="G20" s="3">
        <f t="shared" si="1"/>
        <v>0</v>
      </c>
    </row>
    <row r="21" spans="1:7">
      <c r="A21" s="10" t="s">
        <v>28</v>
      </c>
      <c r="B21" s="3">
        <v>57000</v>
      </c>
      <c r="C21" s="3">
        <v>74000</v>
      </c>
      <c r="D21" s="3">
        <f t="shared" si="0"/>
        <v>131000</v>
      </c>
      <c r="E21" s="3">
        <v>25607.51</v>
      </c>
      <c r="F21" s="3">
        <v>25607.51</v>
      </c>
      <c r="G21" s="3">
        <f t="shared" si="1"/>
        <v>105392.49</v>
      </c>
    </row>
    <row r="22" spans="1:7">
      <c r="A22" s="13" t="s">
        <v>29</v>
      </c>
      <c r="B22" s="16">
        <f>SUM(B23:B31)</f>
        <v>408034.31</v>
      </c>
      <c r="C22" s="16">
        <f>SUM(C23:C31)</f>
        <v>169646.31</v>
      </c>
      <c r="D22" s="16">
        <f t="shared" si="0"/>
        <v>577680.62</v>
      </c>
      <c r="E22" s="16">
        <f>SUM(E23:E31)</f>
        <v>159787.16999999998</v>
      </c>
      <c r="F22" s="16">
        <f>SUM(F23:F31)</f>
        <v>159787.16999999998</v>
      </c>
      <c r="G22" s="16">
        <f t="shared" si="1"/>
        <v>417893.45</v>
      </c>
    </row>
    <row r="23" spans="1:7">
      <c r="A23" s="10" t="s">
        <v>30</v>
      </c>
      <c r="B23" s="3">
        <v>12000</v>
      </c>
      <c r="C23" s="3">
        <v>0</v>
      </c>
      <c r="D23" s="3">
        <f t="shared" si="0"/>
        <v>12000</v>
      </c>
      <c r="E23" s="3">
        <v>3600</v>
      </c>
      <c r="F23" s="3">
        <v>3600</v>
      </c>
      <c r="G23" s="3">
        <f t="shared" si="1"/>
        <v>8400</v>
      </c>
    </row>
    <row r="24" spans="1:7">
      <c r="A24" s="10" t="s">
        <v>31</v>
      </c>
      <c r="B24" s="3">
        <v>0</v>
      </c>
      <c r="C24" s="3">
        <v>0</v>
      </c>
      <c r="D24" s="3">
        <f t="shared" si="0"/>
        <v>0</v>
      </c>
      <c r="E24" s="3">
        <v>0</v>
      </c>
      <c r="F24" s="3">
        <v>0</v>
      </c>
      <c r="G24" s="3">
        <f t="shared" si="1"/>
        <v>0</v>
      </c>
    </row>
    <row r="25" spans="1:7">
      <c r="A25" s="10" t="s">
        <v>32</v>
      </c>
      <c r="B25" s="3">
        <v>39000</v>
      </c>
      <c r="C25" s="3">
        <v>38000</v>
      </c>
      <c r="D25" s="3">
        <f t="shared" si="0"/>
        <v>77000</v>
      </c>
      <c r="E25" s="3">
        <v>44273.88</v>
      </c>
      <c r="F25" s="3">
        <v>44273.88</v>
      </c>
      <c r="G25" s="3">
        <f t="shared" si="1"/>
        <v>32726.120000000003</v>
      </c>
    </row>
    <row r="26" spans="1:7">
      <c r="A26" s="10" t="s">
        <v>33</v>
      </c>
      <c r="B26" s="3">
        <v>59000</v>
      </c>
      <c r="C26" s="3">
        <v>-15000</v>
      </c>
      <c r="D26" s="3">
        <f t="shared" si="0"/>
        <v>44000</v>
      </c>
      <c r="E26" s="3">
        <v>8481.68</v>
      </c>
      <c r="F26" s="3">
        <v>8481.68</v>
      </c>
      <c r="G26" s="3">
        <f t="shared" si="1"/>
        <v>35518.32</v>
      </c>
    </row>
    <row r="27" spans="1:7">
      <c r="A27" s="10" t="s">
        <v>34</v>
      </c>
      <c r="B27" s="3">
        <v>106953.69</v>
      </c>
      <c r="C27" s="3">
        <v>80046.31</v>
      </c>
      <c r="D27" s="3">
        <f t="shared" si="0"/>
        <v>187000</v>
      </c>
      <c r="E27" s="3">
        <v>49727.21</v>
      </c>
      <c r="F27" s="3">
        <v>49727.21</v>
      </c>
      <c r="G27" s="3">
        <f t="shared" si="1"/>
        <v>137272.79</v>
      </c>
    </row>
    <row r="28" spans="1:7">
      <c r="A28" s="10" t="s">
        <v>35</v>
      </c>
      <c r="B28" s="3">
        <v>0</v>
      </c>
      <c r="C28" s="3">
        <v>0</v>
      </c>
      <c r="D28" s="3">
        <f t="shared" si="0"/>
        <v>0</v>
      </c>
      <c r="E28" s="3">
        <v>0</v>
      </c>
      <c r="F28" s="3">
        <v>0</v>
      </c>
      <c r="G28" s="3">
        <f t="shared" si="1"/>
        <v>0</v>
      </c>
    </row>
    <row r="29" spans="1:7">
      <c r="A29" s="10" t="s">
        <v>36</v>
      </c>
      <c r="B29" s="3">
        <v>8000</v>
      </c>
      <c r="C29" s="3">
        <v>3000</v>
      </c>
      <c r="D29" s="3">
        <f t="shared" si="0"/>
        <v>11000</v>
      </c>
      <c r="E29" s="3">
        <v>0</v>
      </c>
      <c r="F29" s="3">
        <v>0</v>
      </c>
      <c r="G29" s="3">
        <f t="shared" si="1"/>
        <v>11000</v>
      </c>
    </row>
    <row r="30" spans="1:7">
      <c r="A30" s="10" t="s">
        <v>37</v>
      </c>
      <c r="B30" s="3">
        <v>18000</v>
      </c>
      <c r="C30" s="3">
        <v>63600</v>
      </c>
      <c r="D30" s="3">
        <f t="shared" si="0"/>
        <v>81600</v>
      </c>
      <c r="E30" s="3">
        <v>3015.4</v>
      </c>
      <c r="F30" s="3">
        <v>3015.4</v>
      </c>
      <c r="G30" s="3">
        <f t="shared" si="1"/>
        <v>78584.600000000006</v>
      </c>
    </row>
    <row r="31" spans="1:7">
      <c r="A31" s="10" t="s">
        <v>38</v>
      </c>
      <c r="B31" s="3">
        <v>165080.62</v>
      </c>
      <c r="C31" s="3">
        <v>0</v>
      </c>
      <c r="D31" s="3">
        <f t="shared" si="0"/>
        <v>165080.62</v>
      </c>
      <c r="E31" s="3">
        <v>50689</v>
      </c>
      <c r="F31" s="3">
        <v>50689</v>
      </c>
      <c r="G31" s="3">
        <f t="shared" si="1"/>
        <v>114391.62</v>
      </c>
    </row>
    <row r="32" spans="1:7">
      <c r="A32" s="13" t="s">
        <v>39</v>
      </c>
      <c r="B32" s="16">
        <f>SUM(B33:B41)</f>
        <v>0</v>
      </c>
      <c r="C32" s="16">
        <f>SUM(C33:C41)</f>
        <v>0</v>
      </c>
      <c r="D32" s="16">
        <f t="shared" si="0"/>
        <v>0</v>
      </c>
      <c r="E32" s="16">
        <f>SUM(E33:E41)</f>
        <v>0</v>
      </c>
      <c r="F32" s="16">
        <f>SUM(F33:F41)</f>
        <v>0</v>
      </c>
      <c r="G32" s="16">
        <f t="shared" si="1"/>
        <v>0</v>
      </c>
    </row>
    <row r="33" spans="1:7">
      <c r="A33" s="10" t="s">
        <v>40</v>
      </c>
      <c r="B33" s="3">
        <v>0</v>
      </c>
      <c r="C33" s="3">
        <v>0</v>
      </c>
      <c r="D33" s="3">
        <f t="shared" si="0"/>
        <v>0</v>
      </c>
      <c r="E33" s="3">
        <v>0</v>
      </c>
      <c r="F33" s="3">
        <v>0</v>
      </c>
      <c r="G33" s="3">
        <f t="shared" si="1"/>
        <v>0</v>
      </c>
    </row>
    <row r="34" spans="1:7">
      <c r="A34" s="10" t="s">
        <v>41</v>
      </c>
      <c r="B34" s="3">
        <v>0</v>
      </c>
      <c r="C34" s="3">
        <v>0</v>
      </c>
      <c r="D34" s="3">
        <f t="shared" si="0"/>
        <v>0</v>
      </c>
      <c r="E34" s="3">
        <v>0</v>
      </c>
      <c r="F34" s="3">
        <v>0</v>
      </c>
      <c r="G34" s="3">
        <f t="shared" si="1"/>
        <v>0</v>
      </c>
    </row>
    <row r="35" spans="1:7">
      <c r="A35" s="10" t="s">
        <v>42</v>
      </c>
      <c r="B35" s="3">
        <v>0</v>
      </c>
      <c r="C35" s="3">
        <v>0</v>
      </c>
      <c r="D35" s="3">
        <f t="shared" si="0"/>
        <v>0</v>
      </c>
      <c r="E35" s="3">
        <v>0</v>
      </c>
      <c r="F35" s="3">
        <v>0</v>
      </c>
      <c r="G35" s="3">
        <f t="shared" si="1"/>
        <v>0</v>
      </c>
    </row>
    <row r="36" spans="1:7">
      <c r="A36" s="10" t="s">
        <v>43</v>
      </c>
      <c r="B36" s="3">
        <v>0</v>
      </c>
      <c r="C36" s="3">
        <v>0</v>
      </c>
      <c r="D36" s="3">
        <f t="shared" si="0"/>
        <v>0</v>
      </c>
      <c r="E36" s="3">
        <v>0</v>
      </c>
      <c r="F36" s="3">
        <v>0</v>
      </c>
      <c r="G36" s="3">
        <f t="shared" si="1"/>
        <v>0</v>
      </c>
    </row>
    <row r="37" spans="1:7">
      <c r="A37" s="10" t="s">
        <v>9</v>
      </c>
      <c r="B37" s="3">
        <v>0</v>
      </c>
      <c r="C37" s="3">
        <v>0</v>
      </c>
      <c r="D37" s="3">
        <f t="shared" si="0"/>
        <v>0</v>
      </c>
      <c r="E37" s="3">
        <v>0</v>
      </c>
      <c r="F37" s="3">
        <v>0</v>
      </c>
      <c r="G37" s="3">
        <f t="shared" si="1"/>
        <v>0</v>
      </c>
    </row>
    <row r="38" spans="1:7">
      <c r="A38" s="10" t="s">
        <v>44</v>
      </c>
      <c r="B38" s="3">
        <v>0</v>
      </c>
      <c r="C38" s="3">
        <v>0</v>
      </c>
      <c r="D38" s="3">
        <f t="shared" si="0"/>
        <v>0</v>
      </c>
      <c r="E38" s="3">
        <v>0</v>
      </c>
      <c r="F38" s="3">
        <v>0</v>
      </c>
      <c r="G38" s="3">
        <f t="shared" si="1"/>
        <v>0</v>
      </c>
    </row>
    <row r="39" spans="1:7">
      <c r="A39" s="10" t="s">
        <v>45</v>
      </c>
      <c r="B39" s="3">
        <v>0</v>
      </c>
      <c r="C39" s="3">
        <v>0</v>
      </c>
      <c r="D39" s="3">
        <f t="shared" si="0"/>
        <v>0</v>
      </c>
      <c r="E39" s="3">
        <v>0</v>
      </c>
      <c r="F39" s="3">
        <v>0</v>
      </c>
      <c r="G39" s="3">
        <f t="shared" si="1"/>
        <v>0</v>
      </c>
    </row>
    <row r="40" spans="1:7">
      <c r="A40" s="10" t="s">
        <v>46</v>
      </c>
      <c r="B40" s="3">
        <v>0</v>
      </c>
      <c r="C40" s="3">
        <v>0</v>
      </c>
      <c r="D40" s="3">
        <f t="shared" si="0"/>
        <v>0</v>
      </c>
      <c r="E40" s="3">
        <v>0</v>
      </c>
      <c r="F40" s="3">
        <v>0</v>
      </c>
      <c r="G40" s="3">
        <f t="shared" si="1"/>
        <v>0</v>
      </c>
    </row>
    <row r="41" spans="1:7">
      <c r="A41" s="10" t="s">
        <v>47</v>
      </c>
      <c r="B41" s="3">
        <v>0</v>
      </c>
      <c r="C41" s="3">
        <v>0</v>
      </c>
      <c r="D41" s="3">
        <f t="shared" si="0"/>
        <v>0</v>
      </c>
      <c r="E41" s="3">
        <v>0</v>
      </c>
      <c r="F41" s="3">
        <v>0</v>
      </c>
      <c r="G41" s="3">
        <f t="shared" si="1"/>
        <v>0</v>
      </c>
    </row>
    <row r="42" spans="1:7">
      <c r="A42" s="13" t="s">
        <v>48</v>
      </c>
      <c r="B42" s="16">
        <f>SUM(B43:B51)</f>
        <v>65000</v>
      </c>
      <c r="C42" s="16">
        <f>SUM(C43:C51)</f>
        <v>90000</v>
      </c>
      <c r="D42" s="16">
        <f t="shared" si="0"/>
        <v>155000</v>
      </c>
      <c r="E42" s="16">
        <f>SUM(E43:E51)</f>
        <v>27604</v>
      </c>
      <c r="F42" s="16">
        <f>SUM(F43:F51)</f>
        <v>27604</v>
      </c>
      <c r="G42" s="16">
        <f t="shared" si="1"/>
        <v>127396</v>
      </c>
    </row>
    <row r="43" spans="1:7">
      <c r="A43" s="10" t="s">
        <v>49</v>
      </c>
      <c r="B43" s="3">
        <v>34000</v>
      </c>
      <c r="C43" s="3">
        <v>25000</v>
      </c>
      <c r="D43" s="3">
        <f t="shared" si="0"/>
        <v>59000</v>
      </c>
      <c r="E43" s="3">
        <v>27604</v>
      </c>
      <c r="F43" s="3">
        <v>27604</v>
      </c>
      <c r="G43" s="3">
        <f t="shared" si="1"/>
        <v>31396</v>
      </c>
    </row>
    <row r="44" spans="1:7">
      <c r="A44" s="10" t="s">
        <v>50</v>
      </c>
      <c r="B44" s="3">
        <v>23000</v>
      </c>
      <c r="C44" s="3">
        <v>13500</v>
      </c>
      <c r="D44" s="3">
        <f t="shared" si="0"/>
        <v>36500</v>
      </c>
      <c r="E44" s="3">
        <v>0</v>
      </c>
      <c r="F44" s="3">
        <v>0</v>
      </c>
      <c r="G44" s="3">
        <f t="shared" si="1"/>
        <v>36500</v>
      </c>
    </row>
    <row r="45" spans="1:7">
      <c r="A45" s="10" t="s">
        <v>51</v>
      </c>
      <c r="B45" s="3">
        <v>8000</v>
      </c>
      <c r="C45" s="3">
        <v>51500</v>
      </c>
      <c r="D45" s="3">
        <f t="shared" si="0"/>
        <v>59500</v>
      </c>
      <c r="E45" s="3">
        <v>0</v>
      </c>
      <c r="F45" s="3">
        <v>0</v>
      </c>
      <c r="G45" s="3">
        <f t="shared" si="1"/>
        <v>59500</v>
      </c>
    </row>
    <row r="46" spans="1:7">
      <c r="A46" s="10" t="s">
        <v>52</v>
      </c>
      <c r="B46" s="3">
        <v>0</v>
      </c>
      <c r="C46" s="3">
        <v>0</v>
      </c>
      <c r="D46" s="3">
        <f t="shared" si="0"/>
        <v>0</v>
      </c>
      <c r="E46" s="3">
        <v>0</v>
      </c>
      <c r="F46" s="3">
        <v>0</v>
      </c>
      <c r="G46" s="3">
        <f t="shared" si="1"/>
        <v>0</v>
      </c>
    </row>
    <row r="47" spans="1:7">
      <c r="A47" s="10" t="s">
        <v>53</v>
      </c>
      <c r="B47" s="3">
        <v>0</v>
      </c>
      <c r="C47" s="3">
        <v>0</v>
      </c>
      <c r="D47" s="3">
        <f t="shared" si="0"/>
        <v>0</v>
      </c>
      <c r="E47" s="3">
        <v>0</v>
      </c>
      <c r="F47" s="3">
        <v>0</v>
      </c>
      <c r="G47" s="3">
        <f t="shared" si="1"/>
        <v>0</v>
      </c>
    </row>
    <row r="48" spans="1:7">
      <c r="A48" s="10" t="s">
        <v>54</v>
      </c>
      <c r="B48" s="3">
        <v>0</v>
      </c>
      <c r="C48" s="3">
        <v>0</v>
      </c>
      <c r="D48" s="3">
        <f t="shared" si="0"/>
        <v>0</v>
      </c>
      <c r="E48" s="3">
        <v>0</v>
      </c>
      <c r="F48" s="3">
        <v>0</v>
      </c>
      <c r="G48" s="3">
        <f t="shared" si="1"/>
        <v>0</v>
      </c>
    </row>
    <row r="49" spans="1:7">
      <c r="A49" s="10" t="s">
        <v>55</v>
      </c>
      <c r="B49" s="3">
        <v>0</v>
      </c>
      <c r="C49" s="3">
        <v>0</v>
      </c>
      <c r="D49" s="3">
        <f t="shared" si="0"/>
        <v>0</v>
      </c>
      <c r="E49" s="3">
        <v>0</v>
      </c>
      <c r="F49" s="3">
        <v>0</v>
      </c>
      <c r="G49" s="3">
        <f t="shared" si="1"/>
        <v>0</v>
      </c>
    </row>
    <row r="50" spans="1:7">
      <c r="A50" s="10" t="s">
        <v>56</v>
      </c>
      <c r="B50" s="3">
        <v>0</v>
      </c>
      <c r="C50" s="3">
        <v>0</v>
      </c>
      <c r="D50" s="3">
        <f t="shared" si="0"/>
        <v>0</v>
      </c>
      <c r="E50" s="3">
        <v>0</v>
      </c>
      <c r="F50" s="3">
        <v>0</v>
      </c>
      <c r="G50" s="3">
        <f t="shared" si="1"/>
        <v>0</v>
      </c>
    </row>
    <row r="51" spans="1:7">
      <c r="A51" s="10" t="s">
        <v>57</v>
      </c>
      <c r="B51" s="3">
        <v>0</v>
      </c>
      <c r="C51" s="3">
        <v>0</v>
      </c>
      <c r="D51" s="3">
        <f t="shared" si="0"/>
        <v>0</v>
      </c>
      <c r="E51" s="3">
        <v>0</v>
      </c>
      <c r="F51" s="3">
        <v>0</v>
      </c>
      <c r="G51" s="3">
        <f t="shared" si="1"/>
        <v>0</v>
      </c>
    </row>
    <row r="52" spans="1:7">
      <c r="A52" s="13" t="s">
        <v>58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</row>
    <row r="53" spans="1:7">
      <c r="A53" s="10" t="s">
        <v>59</v>
      </c>
      <c r="B53" s="3">
        <v>0</v>
      </c>
      <c r="C53" s="3">
        <v>0</v>
      </c>
      <c r="D53" s="3">
        <f t="shared" si="0"/>
        <v>0</v>
      </c>
      <c r="E53" s="3">
        <v>0</v>
      </c>
      <c r="F53" s="3">
        <v>0</v>
      </c>
      <c r="G53" s="3">
        <f t="shared" si="1"/>
        <v>0</v>
      </c>
    </row>
    <row r="54" spans="1:7">
      <c r="A54" s="10" t="s">
        <v>60</v>
      </c>
      <c r="B54" s="3">
        <v>0</v>
      </c>
      <c r="C54" s="3">
        <v>0</v>
      </c>
      <c r="D54" s="3">
        <f t="shared" si="0"/>
        <v>0</v>
      </c>
      <c r="E54" s="3">
        <v>0</v>
      </c>
      <c r="F54" s="3">
        <v>0</v>
      </c>
      <c r="G54" s="3">
        <f t="shared" si="1"/>
        <v>0</v>
      </c>
    </row>
    <row r="55" spans="1:7">
      <c r="A55" s="10" t="s">
        <v>61</v>
      </c>
      <c r="B55" s="3">
        <v>0</v>
      </c>
      <c r="C55" s="3">
        <v>0</v>
      </c>
      <c r="D55" s="3">
        <f t="shared" si="0"/>
        <v>0</v>
      </c>
      <c r="E55" s="3">
        <v>0</v>
      </c>
      <c r="F55" s="3">
        <v>0</v>
      </c>
      <c r="G55" s="3">
        <f t="shared" si="1"/>
        <v>0</v>
      </c>
    </row>
    <row r="56" spans="1:7">
      <c r="A56" s="13" t="s">
        <v>62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</row>
    <row r="57" spans="1:7">
      <c r="A57" s="10" t="s">
        <v>63</v>
      </c>
      <c r="B57" s="3">
        <v>0</v>
      </c>
      <c r="C57" s="3">
        <v>0</v>
      </c>
      <c r="D57" s="3">
        <f t="shared" si="0"/>
        <v>0</v>
      </c>
      <c r="E57" s="3">
        <v>0</v>
      </c>
      <c r="F57" s="3">
        <v>0</v>
      </c>
      <c r="G57" s="3">
        <f t="shared" si="1"/>
        <v>0</v>
      </c>
    </row>
    <row r="58" spans="1:7">
      <c r="A58" s="10" t="s">
        <v>64</v>
      </c>
      <c r="B58" s="3">
        <v>0</v>
      </c>
      <c r="C58" s="3">
        <v>0</v>
      </c>
      <c r="D58" s="3">
        <f t="shared" si="0"/>
        <v>0</v>
      </c>
      <c r="E58" s="3">
        <v>0</v>
      </c>
      <c r="F58" s="3">
        <v>0</v>
      </c>
      <c r="G58" s="3">
        <f t="shared" si="1"/>
        <v>0</v>
      </c>
    </row>
    <row r="59" spans="1:7">
      <c r="A59" s="10" t="s">
        <v>65</v>
      </c>
      <c r="B59" s="3">
        <v>0</v>
      </c>
      <c r="C59" s="3">
        <v>0</v>
      </c>
      <c r="D59" s="3">
        <f t="shared" si="0"/>
        <v>0</v>
      </c>
      <c r="E59" s="3">
        <v>0</v>
      </c>
      <c r="F59" s="3">
        <v>0</v>
      </c>
      <c r="G59" s="3">
        <f t="shared" si="1"/>
        <v>0</v>
      </c>
    </row>
    <row r="60" spans="1:7">
      <c r="A60" s="10" t="s">
        <v>66</v>
      </c>
      <c r="B60" s="3">
        <v>0</v>
      </c>
      <c r="C60" s="3">
        <v>0</v>
      </c>
      <c r="D60" s="3">
        <f t="shared" si="0"/>
        <v>0</v>
      </c>
      <c r="E60" s="3">
        <v>0</v>
      </c>
      <c r="F60" s="3">
        <v>0</v>
      </c>
      <c r="G60" s="3">
        <f t="shared" si="1"/>
        <v>0</v>
      </c>
    </row>
    <row r="61" spans="1:7">
      <c r="A61" s="10" t="s">
        <v>67</v>
      </c>
      <c r="B61" s="3">
        <v>0</v>
      </c>
      <c r="C61" s="3">
        <v>0</v>
      </c>
      <c r="D61" s="3">
        <f t="shared" si="0"/>
        <v>0</v>
      </c>
      <c r="E61" s="3">
        <v>0</v>
      </c>
      <c r="F61" s="3">
        <v>0</v>
      </c>
      <c r="G61" s="3">
        <f t="shared" si="1"/>
        <v>0</v>
      </c>
    </row>
    <row r="62" spans="1:7">
      <c r="A62" s="10" t="s">
        <v>68</v>
      </c>
      <c r="B62" s="3">
        <v>0</v>
      </c>
      <c r="C62" s="3">
        <v>0</v>
      </c>
      <c r="D62" s="3">
        <f t="shared" si="0"/>
        <v>0</v>
      </c>
      <c r="E62" s="3">
        <v>0</v>
      </c>
      <c r="F62" s="3">
        <v>0</v>
      </c>
      <c r="G62" s="3">
        <f t="shared" si="1"/>
        <v>0</v>
      </c>
    </row>
    <row r="63" spans="1:7">
      <c r="A63" s="10" t="s">
        <v>69</v>
      </c>
      <c r="B63" s="3">
        <v>0</v>
      </c>
      <c r="C63" s="3">
        <v>0</v>
      </c>
      <c r="D63" s="3">
        <f t="shared" si="0"/>
        <v>0</v>
      </c>
      <c r="E63" s="3">
        <v>0</v>
      </c>
      <c r="F63" s="3">
        <v>0</v>
      </c>
      <c r="G63" s="3">
        <f t="shared" si="1"/>
        <v>0</v>
      </c>
    </row>
    <row r="64" spans="1:7">
      <c r="A64" s="13" t="s">
        <v>70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</row>
    <row r="65" spans="1:7">
      <c r="A65" s="10" t="s">
        <v>10</v>
      </c>
      <c r="B65" s="3">
        <v>0</v>
      </c>
      <c r="C65" s="3">
        <v>0</v>
      </c>
      <c r="D65" s="3">
        <f t="shared" si="0"/>
        <v>0</v>
      </c>
      <c r="E65" s="3">
        <v>0</v>
      </c>
      <c r="F65" s="3">
        <v>0</v>
      </c>
      <c r="G65" s="3">
        <f t="shared" si="1"/>
        <v>0</v>
      </c>
    </row>
    <row r="66" spans="1:7">
      <c r="A66" s="10" t="s">
        <v>71</v>
      </c>
      <c r="B66" s="3">
        <v>0</v>
      </c>
      <c r="C66" s="3">
        <v>0</v>
      </c>
      <c r="D66" s="3">
        <f t="shared" si="0"/>
        <v>0</v>
      </c>
      <c r="E66" s="3">
        <v>0</v>
      </c>
      <c r="F66" s="3">
        <v>0</v>
      </c>
      <c r="G66" s="3">
        <f t="shared" si="1"/>
        <v>0</v>
      </c>
    </row>
    <row r="67" spans="1:7">
      <c r="A67" s="10" t="s">
        <v>72</v>
      </c>
      <c r="B67" s="3">
        <v>0</v>
      </c>
      <c r="C67" s="3">
        <v>0</v>
      </c>
      <c r="D67" s="3">
        <f t="shared" si="0"/>
        <v>0</v>
      </c>
      <c r="E67" s="3">
        <v>0</v>
      </c>
      <c r="F67" s="3">
        <v>0</v>
      </c>
      <c r="G67" s="3">
        <f t="shared" si="1"/>
        <v>0</v>
      </c>
    </row>
    <row r="68" spans="1:7">
      <c r="A68" s="13" t="s">
        <v>73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</row>
    <row r="69" spans="1:7">
      <c r="A69" s="10" t="s">
        <v>74</v>
      </c>
      <c r="B69" s="3">
        <v>0</v>
      </c>
      <c r="C69" s="3">
        <v>0</v>
      </c>
      <c r="D69" s="3">
        <f t="shared" ref="D69:D75" si="2">B69+C69</f>
        <v>0</v>
      </c>
      <c r="E69" s="3">
        <v>0</v>
      </c>
      <c r="F69" s="3">
        <v>0</v>
      </c>
      <c r="G69" s="3">
        <f t="shared" ref="G69:G75" si="3">D69-E69</f>
        <v>0</v>
      </c>
    </row>
    <row r="70" spans="1:7">
      <c r="A70" s="10" t="s">
        <v>75</v>
      </c>
      <c r="B70" s="3">
        <v>0</v>
      </c>
      <c r="C70" s="3">
        <v>0</v>
      </c>
      <c r="D70" s="3">
        <f t="shared" si="2"/>
        <v>0</v>
      </c>
      <c r="E70" s="3">
        <v>0</v>
      </c>
      <c r="F70" s="3">
        <v>0</v>
      </c>
      <c r="G70" s="3">
        <f t="shared" si="3"/>
        <v>0</v>
      </c>
    </row>
    <row r="71" spans="1:7">
      <c r="A71" s="10" t="s">
        <v>76</v>
      </c>
      <c r="B71" s="3">
        <v>0</v>
      </c>
      <c r="C71" s="3">
        <v>0</v>
      </c>
      <c r="D71" s="3">
        <f t="shared" si="2"/>
        <v>0</v>
      </c>
      <c r="E71" s="3">
        <v>0</v>
      </c>
      <c r="F71" s="3">
        <v>0</v>
      </c>
      <c r="G71" s="3">
        <f t="shared" si="3"/>
        <v>0</v>
      </c>
    </row>
    <row r="72" spans="1:7">
      <c r="A72" s="10" t="s">
        <v>77</v>
      </c>
      <c r="B72" s="3">
        <v>0</v>
      </c>
      <c r="C72" s="3">
        <v>0</v>
      </c>
      <c r="D72" s="3">
        <f t="shared" si="2"/>
        <v>0</v>
      </c>
      <c r="E72" s="3">
        <v>0</v>
      </c>
      <c r="F72" s="3">
        <v>0</v>
      </c>
      <c r="G72" s="3">
        <f t="shared" si="3"/>
        <v>0</v>
      </c>
    </row>
    <row r="73" spans="1:7">
      <c r="A73" s="10" t="s">
        <v>78</v>
      </c>
      <c r="B73" s="3">
        <v>0</v>
      </c>
      <c r="C73" s="3">
        <v>0</v>
      </c>
      <c r="D73" s="3">
        <f t="shared" si="2"/>
        <v>0</v>
      </c>
      <c r="E73" s="3">
        <v>0</v>
      </c>
      <c r="F73" s="3">
        <v>0</v>
      </c>
      <c r="G73" s="3">
        <f t="shared" si="3"/>
        <v>0</v>
      </c>
    </row>
    <row r="74" spans="1:7">
      <c r="A74" s="10" t="s">
        <v>79</v>
      </c>
      <c r="B74" s="3">
        <v>0</v>
      </c>
      <c r="C74" s="3">
        <v>0</v>
      </c>
      <c r="D74" s="3">
        <f t="shared" si="2"/>
        <v>0</v>
      </c>
      <c r="E74" s="3">
        <v>0</v>
      </c>
      <c r="F74" s="3">
        <v>0</v>
      </c>
      <c r="G74" s="3">
        <f t="shared" si="3"/>
        <v>0</v>
      </c>
    </row>
    <row r="75" spans="1:7">
      <c r="A75" s="11" t="s">
        <v>80</v>
      </c>
      <c r="B75" s="4">
        <v>0</v>
      </c>
      <c r="C75" s="4">
        <v>0</v>
      </c>
      <c r="D75" s="4">
        <f t="shared" si="2"/>
        <v>0</v>
      </c>
      <c r="E75" s="4">
        <v>0</v>
      </c>
      <c r="F75" s="4">
        <v>0</v>
      </c>
      <c r="G75" s="4">
        <f t="shared" si="3"/>
        <v>0</v>
      </c>
    </row>
    <row r="76" spans="1:7">
      <c r="A76" s="12" t="s">
        <v>8</v>
      </c>
      <c r="B76" s="5">
        <f t="shared" ref="B76:G76" si="4">SUM(B4+B12+B22+B32+B42+B52+B56+B64+B68)</f>
        <v>6838774.8899999997</v>
      </c>
      <c r="C76" s="5">
        <f t="shared" si="4"/>
        <v>534146.31000000006</v>
      </c>
      <c r="D76" s="5">
        <f t="shared" si="4"/>
        <v>7372921.2000000002</v>
      </c>
      <c r="E76" s="5">
        <f t="shared" si="4"/>
        <v>2726572.6999999997</v>
      </c>
      <c r="F76" s="5">
        <f t="shared" si="4"/>
        <v>2726572.6999999997</v>
      </c>
      <c r="G76" s="5">
        <f t="shared" si="4"/>
        <v>4646348.5</v>
      </c>
    </row>
    <row r="78" spans="1:7">
      <c r="A78" s="1" t="s">
        <v>82</v>
      </c>
    </row>
    <row r="87" spans="1:5" ht="12">
      <c r="A87" s="17" t="s">
        <v>83</v>
      </c>
      <c r="B87" s="19"/>
      <c r="C87" s="19"/>
      <c r="D87" s="18" t="s">
        <v>84</v>
      </c>
      <c r="E87" s="18"/>
    </row>
    <row r="88" spans="1:5" ht="12">
      <c r="A88" s="17" t="s">
        <v>85</v>
      </c>
      <c r="B88" s="19"/>
      <c r="C88" s="19"/>
      <c r="D88" s="19" t="s">
        <v>86</v>
      </c>
      <c r="E88" s="19"/>
    </row>
    <row r="89" spans="1:5" ht="12">
      <c r="A89" s="17" t="s">
        <v>87</v>
      </c>
      <c r="B89" s="19"/>
      <c r="C89" s="19"/>
      <c r="D89" s="19" t="s">
        <v>88</v>
      </c>
      <c r="E89" s="19"/>
    </row>
  </sheetData>
  <sheetProtection formatCells="0" formatColumns="0" formatRows="0" autoFilter="0"/>
  <mergeCells count="7">
    <mergeCell ref="B88:C88"/>
    <mergeCell ref="D88:E88"/>
    <mergeCell ref="B89:C89"/>
    <mergeCell ref="D89:E89"/>
    <mergeCell ref="A1:G1"/>
    <mergeCell ref="G2:G3"/>
    <mergeCell ref="B87:C8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2026-07-23T20:30:26Z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