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F5CCDDB3-F3A7-4326-9350-D5F702F19A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E12" i="1" s="1"/>
  <c r="E15" i="1"/>
  <c r="F15" i="1" s="1"/>
  <c r="E14" i="1"/>
  <c r="F14" i="1" s="1"/>
  <c r="E13" i="1"/>
  <c r="F13" i="1" s="1"/>
  <c r="D12" i="1"/>
  <c r="C12" i="1"/>
  <c r="B12" i="1"/>
  <c r="F11" i="1"/>
  <c r="E11" i="1"/>
  <c r="E10" i="1"/>
  <c r="F10" i="1" s="1"/>
  <c r="E9" i="1"/>
  <c r="F9" i="1" s="1"/>
  <c r="E8" i="1"/>
  <c r="F8" i="1" s="1"/>
  <c r="E7" i="1"/>
  <c r="F7" i="1" s="1"/>
  <c r="E6" i="1"/>
  <c r="E4" i="1" s="1"/>
  <c r="E3" i="1" s="1"/>
  <c r="F5" i="1"/>
  <c r="E5" i="1"/>
  <c r="D4" i="1"/>
  <c r="C4" i="1"/>
  <c r="B4" i="1"/>
  <c r="D3" i="1"/>
  <c r="C3" i="1"/>
  <c r="B3" i="1"/>
  <c r="F16" i="1" l="1"/>
  <c r="F12" i="1" s="1"/>
  <c r="F6" i="1"/>
  <c r="F4" i="1" s="1"/>
  <c r="F3" i="1" l="1"/>
</calcChain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<sst xmlns="http://schemas.openxmlformats.org/spreadsheetml/2006/main" count="33" uniqueCount="33">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</sst>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4" fontId="3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indent="1"/>
    </xf>
    <xf numFmtId="0" fontId="3" fillId="0" borderId="4" xfId="8" applyFont="1" applyBorder="1" applyAlignment="1">
      <alignment horizontal="left" vertical="center" indent="2"/>
    </xf>
    <xf numFmtId="0" fontId="4" fillId="0" borderId="4" xfId="8" applyFont="1" applyBorder="1" applyAlignment="1">
      <alignment horizontal="left" vertical="center" indent="2"/>
    </xf>
    <xf numFmtId="0" fontId="2" fillId="0" borderId="0" xfId="8" applyAlignment="1" applyProtection="1">
      <alignment horizontal="left" vertical="center" inden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wrapText="1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FC85DF75-4375-4C10-BAB8-A2FAF096DD2F}"/>
    <cellStyle name="Millares 2 3" xfId="4" xr:uid="{00000000-0005-0000-0000-000003000000}"/>
    <cellStyle name="Millares 2 3 2" xfId="18" xr:uid="{D9B3838D-F2BB-477F-8C5C-B60076C1B7E8}"/>
    <cellStyle name="Millares 2 4" xfId="16" xr:uid="{CC3831D6-98DE-4511-818C-77AD30F23AB3}"/>
    <cellStyle name="Millares 3" xfId="5" xr:uid="{00000000-0005-0000-0000-000004000000}"/>
    <cellStyle name="Millares 3 2" xfId="19" xr:uid="{7F7FF181-2C43-4C5B-AB26-A447709E6395}"/>
    <cellStyle name="Moneda 2" xfId="6" xr:uid="{00000000-0005-0000-0000-000005000000}"/>
    <cellStyle name="Moneda 2 2" xfId="20" xr:uid="{A9DD867E-95F9-4F09-89DA-5E7826953FF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E418F45E-4D7B-4162-A9B0-F2140940F7CB}"/>
    <cellStyle name="Normal 3" xfId="9" xr:uid="{00000000-0005-0000-0000-000009000000}"/>
    <cellStyle name="Normal 3 2" xfId="22" xr:uid="{19E18A5C-8850-4187-991A-0DCD97FBECB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037FE16B-D105-42D0-8FC7-8DD97A11BB0F}"/>
    <cellStyle name="Normal 6 3" xfId="23" xr:uid="{3B6D0BCE-0BD5-45D1-B622-37D98CF12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Normal="100" workbookViewId="0">
      <selection activeCell="A2" sqref="A2"/>
    </sheetView>
  </sheetViews>
  <sheetFormatPr baseColWidth="10" defaultColWidth="12" defaultRowHeight="10.199999999999999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>
      <c r="A1" s="13" t="s">
        <v>32</v>
      </c>
      <c r="B1" s="14"/>
      <c r="C1" s="14"/>
      <c r="D1" s="14"/>
      <c r="E1" s="14"/>
      <c r="F1" s="15"/>
    </row>
    <row r="2" spans="1:6" ht="20.399999999999999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4" t="s">
        <v>6</v>
      </c>
      <c r="B3" s="8">
        <f>B4+B12</f>
        <v>4204886.93</v>
      </c>
      <c r="C3" s="8">
        <f t="shared" ref="C3:F3" si="0">C4+C12</f>
        <v>9502642.3300000001</v>
      </c>
      <c r="D3" s="8">
        <f t="shared" si="0"/>
        <v>9222540.6900000013</v>
      </c>
      <c r="E3" s="8">
        <f t="shared" si="0"/>
        <v>4484988.5699999984</v>
      </c>
      <c r="F3" s="8">
        <f t="shared" si="0"/>
        <v>280101.63999999879</v>
      </c>
    </row>
    <row r="4" spans="1:6">
      <c r="A4" s="5" t="s">
        <v>7</v>
      </c>
      <c r="B4" s="8">
        <f>SUM(B5:B11)</f>
        <v>3430811.1199999996</v>
      </c>
      <c r="C4" s="8">
        <f>SUM(C5:C11)</f>
        <v>9447434.3300000001</v>
      </c>
      <c r="D4" s="8">
        <f>SUM(D5:D11)</f>
        <v>9130374.620000001</v>
      </c>
      <c r="E4" s="8">
        <f>SUM(E5:E11)</f>
        <v>3747870.8299999987</v>
      </c>
      <c r="F4" s="8">
        <f>SUM(F5:F11)</f>
        <v>317059.7099999988</v>
      </c>
    </row>
    <row r="5" spans="1:6">
      <c r="A5" s="6" t="s">
        <v>8</v>
      </c>
      <c r="B5" s="9">
        <v>3424749.59</v>
      </c>
      <c r="C5" s="9">
        <v>5590909.1299999999</v>
      </c>
      <c r="D5" s="9">
        <v>5277301.8600000003</v>
      </c>
      <c r="E5" s="9">
        <f>B5+C5-D5</f>
        <v>3738356.8599999985</v>
      </c>
      <c r="F5" s="9">
        <f t="shared" ref="F5:F11" si="1">E5-B5</f>
        <v>313607.26999999862</v>
      </c>
    </row>
    <row r="6" spans="1:6">
      <c r="A6" s="6" t="s">
        <v>9</v>
      </c>
      <c r="B6" s="9">
        <v>6061.53</v>
      </c>
      <c r="C6" s="9">
        <v>3856525.2</v>
      </c>
      <c r="D6" s="9">
        <v>3853072.76</v>
      </c>
      <c r="E6" s="9">
        <f t="shared" ref="E6:E11" si="2">B6+C6-D6</f>
        <v>9513.9700000002049</v>
      </c>
      <c r="F6" s="9">
        <f t="shared" si="1"/>
        <v>3452.4400000002051</v>
      </c>
    </row>
    <row r="7" spans="1:6">
      <c r="A7" s="6" t="s">
        <v>10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>
      <c r="A8" s="6" t="s">
        <v>11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>
      <c r="A9" s="6" t="s">
        <v>12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>
      <c r="A10" s="6" t="s">
        <v>13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>
      <c r="A11" s="6" t="s">
        <v>14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>
      <c r="A12" s="5" t="s">
        <v>15</v>
      </c>
      <c r="B12" s="8">
        <f>SUM(B13:B21)</f>
        <v>774075.80999999982</v>
      </c>
      <c r="C12" s="8">
        <f>SUM(C13:C21)</f>
        <v>55208</v>
      </c>
      <c r="D12" s="8">
        <f>SUM(D13:D21)</f>
        <v>92166.07</v>
      </c>
      <c r="E12" s="8">
        <f>SUM(E13:E21)</f>
        <v>737117.73999999987</v>
      </c>
      <c r="F12" s="8">
        <f>SUM(F13:F21)</f>
        <v>-36958.070000000007</v>
      </c>
    </row>
    <row r="13" spans="1:6">
      <c r="A13" s="6" t="s">
        <v>16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>
      <c r="A14" s="6" t="s">
        <v>17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>
      <c r="A15" s="6" t="s">
        <v>18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>
      <c r="A16" s="6" t="s">
        <v>19</v>
      </c>
      <c r="B16" s="9">
        <v>1230842.8799999999</v>
      </c>
      <c r="C16" s="9">
        <v>55208</v>
      </c>
      <c r="D16" s="9">
        <v>27604</v>
      </c>
      <c r="E16" s="9">
        <f t="shared" si="4"/>
        <v>1258446.8799999999</v>
      </c>
      <c r="F16" s="9">
        <f t="shared" si="3"/>
        <v>27604</v>
      </c>
    </row>
    <row r="17" spans="1:6">
      <c r="A17" s="6" t="s">
        <v>20</v>
      </c>
      <c r="B17" s="9">
        <v>43000</v>
      </c>
      <c r="C17" s="9">
        <v>0</v>
      </c>
      <c r="D17" s="9">
        <v>0</v>
      </c>
      <c r="E17" s="9">
        <f t="shared" si="4"/>
        <v>43000</v>
      </c>
      <c r="F17" s="9">
        <f t="shared" si="3"/>
        <v>0</v>
      </c>
    </row>
    <row r="18" spans="1:6">
      <c r="A18" s="6" t="s">
        <v>21</v>
      </c>
      <c r="B18" s="9">
        <v>-499767.07</v>
      </c>
      <c r="C18" s="9">
        <v>0</v>
      </c>
      <c r="D18" s="9">
        <v>64562.07</v>
      </c>
      <c r="E18" s="9">
        <f t="shared" si="4"/>
        <v>-564329.14</v>
      </c>
      <c r="F18" s="9">
        <f t="shared" si="3"/>
        <v>-64562.070000000007</v>
      </c>
    </row>
    <row r="19" spans="1:6">
      <c r="A19" s="6" t="s">
        <v>22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>
      <c r="A20" s="6" t="s">
        <v>23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>
      <c r="A21" s="6" t="s">
        <v>24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>
      <c r="A23" s="7" t="s">
        <v>25</v>
      </c>
    </row>
    <row r="24" spans="1:6">
      <c r="A24" s="12"/>
      <c r="B24" s="12"/>
      <c r="C24" s="12"/>
      <c r="D24" s="12"/>
      <c r="E24" s="12"/>
      <c r="F24" s="12"/>
    </row>
    <row r="25" spans="1:6">
      <c r="A25" s="12"/>
      <c r="B25" s="12"/>
      <c r="C25" s="12"/>
      <c r="D25" s="12"/>
      <c r="E25" s="12"/>
      <c r="F25" s="12"/>
    </row>
    <row r="26" spans="1:6">
      <c r="A26" s="12"/>
      <c r="B26" s="12"/>
      <c r="C26" s="12"/>
      <c r="D26" s="12"/>
      <c r="E26" s="12"/>
      <c r="F26" s="12"/>
    </row>
    <row r="27" spans="1:6">
      <c r="A27" s="12"/>
      <c r="B27" s="12"/>
      <c r="C27" s="12"/>
      <c r="D27" s="12"/>
      <c r="E27" s="12"/>
      <c r="F27" s="12"/>
    </row>
    <row r="28" spans="1:6">
      <c r="A28" s="12"/>
      <c r="B28" s="12"/>
      <c r="C28" s="12"/>
      <c r="D28" s="12"/>
      <c r="E28" s="12"/>
      <c r="F28" s="12"/>
    </row>
    <row r="29" spans="1:6">
      <c r="A29" s="12"/>
      <c r="B29" s="12"/>
      <c r="C29" s="12"/>
      <c r="D29" s="12"/>
      <c r="E29" s="12"/>
      <c r="F29" s="12"/>
    </row>
    <row r="30" spans="1:6" ht="12">
      <c r="A30" s="11" t="s">
        <v>26</v>
      </c>
      <c r="B30" s="16"/>
      <c r="C30" s="16"/>
      <c r="D30" s="16" t="s">
        <v>27</v>
      </c>
      <c r="E30" s="16"/>
      <c r="F30" s="12"/>
    </row>
    <row r="31" spans="1:6" ht="12">
      <c r="A31" s="11" t="s">
        <v>28</v>
      </c>
      <c r="B31" s="16"/>
      <c r="C31" s="16"/>
      <c r="D31" s="16" t="s">
        <v>29</v>
      </c>
      <c r="E31" s="16"/>
      <c r="F31" s="12"/>
    </row>
    <row r="32" spans="1:6" ht="12">
      <c r="A32" s="11" t="s">
        <v>30</v>
      </c>
      <c r="B32" s="16"/>
      <c r="C32" s="16"/>
      <c r="D32" s="16" t="s">
        <v>31</v>
      </c>
      <c r="E32" s="16"/>
      <c r="F32" s="12"/>
    </row>
    <row r="33" spans="1:6">
      <c r="A33" s="12"/>
      <c r="B33" s="12"/>
      <c r="C33" s="12"/>
      <c r="D33" s="12"/>
      <c r="E33" s="12"/>
      <c r="F33" s="12"/>
    </row>
    <row r="34" spans="1:6">
      <c r="A34" s="12"/>
      <c r="B34" s="12"/>
      <c r="C34" s="12"/>
      <c r="D34" s="12"/>
      <c r="E34" s="12"/>
      <c r="F34" s="12"/>
    </row>
  </sheetData>
  <sheetProtection formatCells="0" formatColumns="0" formatRows="0" autoFilter="0"/>
  <mergeCells count="7">
    <mergeCell ref="A1:F1"/>
    <mergeCell ref="B32:C32"/>
    <mergeCell ref="D32:E32"/>
    <mergeCell ref="B30:C30"/>
    <mergeCell ref="D30:E30"/>
    <mergeCell ref="B31:C31"/>
    <mergeCell ref="D31:E3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2014-02-09T04:04:15Z</dcterms:created>
  <dcterms:modified xsi:type="dcterms:W3CDTF">2026-07-13T14:58:10Z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