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"/>
    </mc:Choice>
  </mc:AlternateContent>
  <xr:revisionPtr revIDLastSave="0" documentId="13_ncr:1_{41FFBB43-A95A-4FE8-801D-1A17D15D7F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4" i="2"/>
  <c r="E12" i="2"/>
  <c r="E3" i="2" s="1"/>
  <c r="F12" i="2"/>
  <c r="F4" i="2"/>
  <c r="F3" i="2" l="1"/>
</calcChain>
</file>

<file path=xl/sharedStrings.xml><?xml version="1.0" encoding="utf-8"?>
<sst xmlns="http://schemas.openxmlformats.org/spreadsheetml/2006/main" count="33" uniqueCount="33">
  <si>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</si>
  <si>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</si>
  <si>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</si>
  <si>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</si>
  <si>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</si>
  <si>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</si>
  <si>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</si>
  <si>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</si>
  <si>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</si>
  <si>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</si>
  <si>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</si>
  <si>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</si>
  <si>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</si>
  <si>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</si>
  <si>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</si>
  <si>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</si>
  <si>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</si>
  <si>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</si>
  <si>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</si>
  <si>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</si>
  <si>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</si>
  <si>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</si>
  <si>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</si>
  <si>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</si>
  <si>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</si>
  <si>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</si>
  <si>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SALMANTINO PARA LAS PERSONAS CON DISCAPACIDAD SALAMANCA
Estado Analítico del Activo
Del 1 de Enero al 31 de Diciembre de 2025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</si>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</sst>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3" fillId="2" borderId="4" xfId="8" applyNumberFormat="1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indent="1"/>
    </xf>
    <xf numFmtId="0" fontId="3" fillId="0" borderId="4" xfId="8" applyFont="1" applyBorder="1" applyAlignment="1">
      <alignment horizontal="left" vertical="top" indent="2"/>
    </xf>
    <xf numFmtId="0" fontId="4" fillId="0" borderId="4" xfId="8" applyFont="1" applyBorder="1" applyAlignment="1">
      <alignment horizontal="left" vertical="top" indent="2"/>
    </xf>
    <xf numFmtId="0" fontId="7" fillId="0" borderId="0" xfId="8" applyFont="1" applyAlignment="1" applyProtection="1">
      <alignment horizontal="center" vertical="top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4" fillId="0" borderId="0" xfId="8" applyFont="1" applyAlignment="1" applyProtection="1">
      <alignment vertical="top" wrapText="1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9EDACFC7-86B0-4EC5-B7A7-6DC1788E0448}"/>
    <cellStyle name="Millares 2 2 3" xfId="17" xr:uid="{F3EF6D90-FFBE-4634-8EAC-6444E23C38F2}"/>
    <cellStyle name="Millares 2 3" xfId="4" xr:uid="{00000000-0005-0000-0000-000003000000}"/>
    <cellStyle name="Millares 2 3 2" xfId="27" xr:uid="{5F4291B6-B5BF-4414-A310-9DCC3D0E9956}"/>
    <cellStyle name="Millares 2 3 3" xfId="18" xr:uid="{3CA0DFB2-42C1-415E-B9A8-03E0FB7C678F}"/>
    <cellStyle name="Millares 2 4" xfId="25" xr:uid="{60745592-D278-4982-A0A7-D3E098318F4B}"/>
    <cellStyle name="Millares 2 5" xfId="16" xr:uid="{687D5D76-AA65-430D-8313-D5DF4252D0CF}"/>
    <cellStyle name="Millares 3" xfId="5" xr:uid="{00000000-0005-0000-0000-000004000000}"/>
    <cellStyle name="Millares 3 2" xfId="28" xr:uid="{560C7C8F-E14F-4D6C-8ADF-6B166D3BDBD7}"/>
    <cellStyle name="Millares 3 3" xfId="19" xr:uid="{DB3A1CE7-599C-4359-B871-05850F2D8D81}"/>
    <cellStyle name="Moneda 2" xfId="6" xr:uid="{00000000-0005-0000-0000-000005000000}"/>
    <cellStyle name="Moneda 2 2" xfId="29" xr:uid="{CAB1A00D-FBAE-4FCB-9BB3-BE30C9A18B16}"/>
    <cellStyle name="Moneda 2 3" xfId="20" xr:uid="{6C2B404F-AD7B-41B1-848D-1CF57D7905A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1600AE7C-8357-4F91-8904-C3DB4F45CC92}"/>
    <cellStyle name="Normal 2 4" xfId="21" xr:uid="{66FD78D3-D390-4CC2-94C7-E46736BD1ECD}"/>
    <cellStyle name="Normal 3" xfId="9" xr:uid="{00000000-0005-0000-0000-000009000000}"/>
    <cellStyle name="Normal 3 2" xfId="31" xr:uid="{04BBA4D0-F317-49DC-BDD5-D01798F89937}"/>
    <cellStyle name="Normal 3 3" xfId="22" xr:uid="{7255E8D4-FA28-4D98-AFF0-141ECC882C1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AA839C2F-F3F4-4EB3-AC5C-38CBEEFA1CCC}"/>
    <cellStyle name="Normal 6 2 3" xfId="24" xr:uid="{A540C17A-3709-4898-8C1E-C8B2F4881086}"/>
    <cellStyle name="Normal 6 3" xfId="32" xr:uid="{12586D0C-309D-4388-BBFC-541346D1BA12}"/>
    <cellStyle name="Normal 6 4" xfId="23" xr:uid="{67DE5972-B5A5-47B6-9C79-CA16D3733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activeCell="C31" sqref="C31"/>
    </sheetView>
  </sheetViews>
  <sheetFormatPr baseColWidth="10" defaultColWidth="12" defaultRowHeight="10.199999999999999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>
      <c r="A1" s="14" t="s">
        <v>26</v>
      </c>
      <c r="B1" s="15"/>
      <c r="C1" s="15"/>
      <c r="D1" s="15"/>
      <c r="E1" s="15"/>
      <c r="F1" s="16"/>
    </row>
    <row r="2" spans="1:6" ht="20.399999999999999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>
      <c r="A3" s="4" t="s">
        <v>0</v>
      </c>
      <c r="B3" s="8">
        <f>B4+B12</f>
        <v>3787647.5700000003</v>
      </c>
      <c r="C3" s="8">
        <f t="shared" ref="C3:F3" si="0">C4+C12</f>
        <v>16830371.68</v>
      </c>
      <c r="D3" s="8">
        <f t="shared" si="0"/>
        <v>16413132.320000002</v>
      </c>
      <c r="E3" s="8">
        <f t="shared" si="0"/>
        <v>4204886.9299999969</v>
      </c>
      <c r="F3" s="8">
        <f t="shared" si="0"/>
        <v>417239.35999999725</v>
      </c>
    </row>
    <row r="4" spans="1:6">
      <c r="A4" s="5" t="s">
        <v>4</v>
      </c>
      <c r="B4" s="8">
        <f>SUM(B5:B11)</f>
        <v>3010753.58</v>
      </c>
      <c r="C4" s="8">
        <f>SUM(C5:C11)</f>
        <v>16588004.399999999</v>
      </c>
      <c r="D4" s="8">
        <f>SUM(D5:D11)</f>
        <v>16167946.860000001</v>
      </c>
      <c r="E4" s="8">
        <f>SUM(E5:E11)</f>
        <v>3430811.1199999973</v>
      </c>
      <c r="F4" s="8">
        <f>SUM(F5:F11)</f>
        <v>420057.53999999736</v>
      </c>
    </row>
    <row r="5" spans="1:6">
      <c r="A5" s="6" t="s">
        <v>5</v>
      </c>
      <c r="B5" s="9">
        <v>3008192.69</v>
      </c>
      <c r="C5" s="9">
        <v>9422997.2799999993</v>
      </c>
      <c r="D5" s="9">
        <v>9006440.3800000008</v>
      </c>
      <c r="E5" s="9">
        <f>B5+C5-D5</f>
        <v>3424749.589999998</v>
      </c>
      <c r="F5" s="9">
        <f t="shared" ref="F5:F11" si="1">E5-B5</f>
        <v>416556.89999999804</v>
      </c>
    </row>
    <row r="6" spans="1:6">
      <c r="A6" s="6" t="s">
        <v>6</v>
      </c>
      <c r="B6" s="9">
        <v>2560.89</v>
      </c>
      <c r="C6" s="9">
        <v>7149610.1200000001</v>
      </c>
      <c r="D6" s="9">
        <v>7146109.4800000004</v>
      </c>
      <c r="E6" s="9">
        <f t="shared" ref="E6:E11" si="2">B6+C6-D6</f>
        <v>6061.5299999993294</v>
      </c>
      <c r="F6" s="9">
        <f t="shared" si="1"/>
        <v>3500.6399999993296</v>
      </c>
    </row>
    <row r="7" spans="1:6">
      <c r="A7" s="6" t="s">
        <v>7</v>
      </c>
      <c r="B7" s="9">
        <v>0</v>
      </c>
      <c r="C7" s="9">
        <v>15397</v>
      </c>
      <c r="D7" s="9">
        <v>15397</v>
      </c>
      <c r="E7" s="9">
        <f t="shared" si="2"/>
        <v>0</v>
      </c>
      <c r="F7" s="9">
        <f t="shared" si="1"/>
        <v>0</v>
      </c>
    </row>
    <row r="8" spans="1:6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>
      <c r="A12" s="5" t="s">
        <v>10</v>
      </c>
      <c r="B12" s="8">
        <f>SUM(B13:B21)</f>
        <v>776893.99</v>
      </c>
      <c r="C12" s="8">
        <f>SUM(C13:C21)</f>
        <v>242367.28</v>
      </c>
      <c r="D12" s="8">
        <f>SUM(D13:D21)</f>
        <v>245185.46000000002</v>
      </c>
      <c r="E12" s="8">
        <f>SUM(E13:E21)</f>
        <v>774075.80999999982</v>
      </c>
      <c r="F12" s="8">
        <f>SUM(F13:F21)</f>
        <v>-2818.1800000001094</v>
      </c>
    </row>
    <row r="13" spans="1:6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>
      <c r="A16" s="6" t="s">
        <v>14</v>
      </c>
      <c r="B16" s="9">
        <v>1121039.74</v>
      </c>
      <c r="C16" s="9">
        <v>242367.28</v>
      </c>
      <c r="D16" s="9">
        <v>132564.14000000001</v>
      </c>
      <c r="E16" s="9">
        <f t="shared" si="4"/>
        <v>1230842.8799999999</v>
      </c>
      <c r="F16" s="9">
        <f t="shared" si="3"/>
        <v>109803.1399999999</v>
      </c>
    </row>
    <row r="17" spans="1:6">
      <c r="A17" s="6" t="s">
        <v>15</v>
      </c>
      <c r="B17" s="9">
        <v>43000</v>
      </c>
      <c r="C17" s="9">
        <v>0</v>
      </c>
      <c r="D17" s="9">
        <v>0</v>
      </c>
      <c r="E17" s="9">
        <f t="shared" si="4"/>
        <v>43000</v>
      </c>
      <c r="F17" s="9">
        <f t="shared" si="3"/>
        <v>0</v>
      </c>
    </row>
    <row r="18" spans="1:6">
      <c r="A18" s="6" t="s">
        <v>16</v>
      </c>
      <c r="B18" s="9">
        <v>-387145.75</v>
      </c>
      <c r="C18" s="9">
        <v>0</v>
      </c>
      <c r="D18" s="9">
        <v>112621.32</v>
      </c>
      <c r="E18" s="9">
        <f t="shared" si="4"/>
        <v>-499767.07</v>
      </c>
      <c r="F18" s="9">
        <f t="shared" si="3"/>
        <v>-112621.32</v>
      </c>
    </row>
    <row r="19" spans="1:6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>
      <c r="A23" s="11" t="s">
        <v>24</v>
      </c>
      <c r="B23"/>
      <c r="C23"/>
      <c r="D23"/>
      <c r="E23"/>
      <c r="F23"/>
    </row>
    <row r="32" spans="1:6" ht="12">
      <c r="A32" s="7" t="s">
        <v>27</v>
      </c>
      <c r="B32" s="17"/>
      <c r="C32" s="17"/>
      <c r="D32" s="17" t="s">
        <v>28</v>
      </c>
      <c r="E32" s="17"/>
      <c r="F32"/>
    </row>
    <row r="33" spans="1:5" ht="12">
      <c r="A33" s="7" t="s">
        <v>29</v>
      </c>
      <c r="B33" s="17"/>
      <c r="C33" s="17"/>
      <c r="D33" s="17" t="s">
        <v>30</v>
      </c>
      <c r="E33" s="17"/>
    </row>
    <row r="34" spans="1:5" ht="12">
      <c r="A34" s="7" t="s">
        <v>31</v>
      </c>
      <c r="B34" s="17"/>
      <c r="C34" s="17"/>
      <c r="D34" s="17" t="s">
        <v>32</v>
      </c>
      <c r="E34" s="17"/>
    </row>
    <row r="35" spans="1:5">
      <c r="A35" s="12"/>
      <c r="B35" s="13"/>
      <c r="C35" s="13"/>
      <c r="D35" s="13"/>
      <c r="E35" s="13"/>
    </row>
  </sheetData>
  <sheetProtection formatCells="0" formatColumns="0" formatRows="0" autoFilter="0"/>
  <mergeCells count="7">
    <mergeCell ref="A1:F1"/>
    <mergeCell ref="B34:C34"/>
    <mergeCell ref="D34:E34"/>
    <mergeCell ref="B32:C32"/>
    <mergeCell ref="D32:E32"/>
    <mergeCell ref="B33:C33"/>
    <mergeCell ref="D33:E33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cp:lastPrinted>2018-03-08T18:40:55Z</cp:lastPrinted>
  <dcterms:created xsi:type="dcterms:W3CDTF">2014-02-09T04:04:15Z</dcterms:created>
  <dcterms:modified xsi:type="dcterms:W3CDTF">2026-02-23T14:57:31Z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