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5127FF60-30A2-480D-B426-FD877247DD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4" l="1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3" i="4" l="1"/>
  <c r="Q13" i="4"/>
  <c r="I13" i="4" l="1"/>
  <c r="H13" i="4"/>
  <c r="G13" i="4"/>
  <c r="N4" i="4" l="1"/>
  <c r="Q4" i="4"/>
  <c r="P4" i="4"/>
</calcChain>
</file>

<file path=xl/sharedStrings.xml><?xml version="1.0" encoding="utf-8"?>
<sst xmlns="http://schemas.openxmlformats.org/spreadsheetml/2006/main" count="92" uniqueCount="46">
  <si>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</si>
  <si>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</si>
  <si>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</si>
  <si>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</si>
  <si>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</si>
  <si>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</si>
  <si>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</si>
  <si>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</si>
  <si>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</si>
  <si>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</si>
  <si>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</si>
  <si>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</si>
  <si>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</si>
  <si>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</si>
  <si>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</si>
  <si>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</si>
  <si>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</si>
  <si>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</si>
  <si>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</si>
  <si>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</si>
  <si>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</si>
  <si>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</si>
  <si>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</si>
  <si>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TRANSFORMANDO CON AMOR</t>
  </si>
  <si>
    <t>5110</t>
  </si>
  <si>
    <t>BIENES MUEBLES</t>
  </si>
  <si>
    <t>DIRECCION GENERAL</t>
  </si>
  <si>
    <t>31120M26B010000</t>
  </si>
  <si>
    <t/>
  </si>
  <si>
    <t>5120</t>
  </si>
  <si>
    <t>5150</t>
  </si>
  <si>
    <t>5190</t>
  </si>
  <si>
    <t>5210</t>
  </si>
  <si>
    <t>5230</t>
  </si>
  <si>
    <t>5290</t>
  </si>
  <si>
    <t>5310</t>
  </si>
  <si>
    <t>COORDINACION DE REHABILITACION</t>
  </si>
  <si>
    <t>31120M26B010300</t>
  </si>
  <si>
    <t>5640</t>
  </si>
  <si>
    <t>INSTITUTO SALMANTINO PARA LAS PERSONAS CON DISCAPACIDAD SALAMANCA
Programas y Proyectos de Inversión
Del 1 de Enero al 31 de Diciembre de 2025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</si>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</sst>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10" fillId="0" borderId="0" xfId="10" applyFont="1" applyAlignment="1" applyProtection="1">
      <alignment horizontal="center" vertical="top"/>
      <protection locked="0"/>
    </xf>
    <xf numFmtId="0" fontId="10" fillId="0" borderId="0" xfId="10" applyFont="1" applyAlignment="1" applyProtection="1">
      <alignment horizontal="center" vertical="top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workbookViewId="0">
      <selection activeCell="B6" sqref="B6"/>
    </sheetView>
  </sheetViews>
  <sheetFormatPr baseColWidth="10" defaultRowHeight="14.4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7" ht="46.95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2"/>
      <c r="B2" s="2"/>
      <c r="C2" s="2"/>
      <c r="D2" s="2"/>
      <c r="E2" s="2"/>
      <c r="F2" s="2"/>
      <c r="G2" s="13" t="s">
        <v>0</v>
      </c>
      <c r="H2" s="14"/>
      <c r="I2" s="15"/>
      <c r="J2" s="13" t="s">
        <v>1</v>
      </c>
      <c r="K2" s="14"/>
      <c r="L2" s="14"/>
      <c r="M2" s="15"/>
      <c r="N2" s="16" t="s">
        <v>2</v>
      </c>
      <c r="O2" s="17"/>
      <c r="P2" s="18" t="s">
        <v>3</v>
      </c>
      <c r="Q2" s="19"/>
    </row>
    <row r="3" spans="1:17" ht="21.6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23">
        <v>14000</v>
      </c>
      <c r="H4" s="23">
        <v>14000</v>
      </c>
      <c r="I4" s="23">
        <v>13638.3</v>
      </c>
      <c r="J4" s="5"/>
      <c r="K4" s="5"/>
      <c r="L4" s="5"/>
      <c r="M4" s="8" t="s">
        <v>17</v>
      </c>
      <c r="N4" s="7">
        <f t="shared" ref="N4:N12" si="0">IF(G4&gt;0,I4/G4,0)</f>
        <v>0.9741642857142857</v>
      </c>
      <c r="O4" s="7">
        <f t="shared" ref="O4:O12" si="1">IF(H4&gt;0,I4/H4,0)</f>
        <v>0.9741642857142857</v>
      </c>
      <c r="P4" s="6">
        <f t="shared" ref="P4:P12" si="2">IF(J4=0,0,L4/J4)</f>
        <v>0</v>
      </c>
      <c r="Q4" s="6">
        <f t="shared" ref="Q4:Q12" si="3">IF(L4=0,0,L4/K4)</f>
        <v>0</v>
      </c>
    </row>
    <row r="5" spans="1:17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23">
        <v>5000</v>
      </c>
      <c r="H5" s="23">
        <v>5000</v>
      </c>
      <c r="I5" s="23">
        <v>4814</v>
      </c>
      <c r="J5" s="5"/>
      <c r="K5" s="5"/>
      <c r="L5" s="5"/>
      <c r="M5" s="8" t="s">
        <v>17</v>
      </c>
      <c r="N5" s="7">
        <f t="shared" si="0"/>
        <v>0.96279999999999999</v>
      </c>
      <c r="O5" s="7">
        <f t="shared" si="1"/>
        <v>0.96279999999999999</v>
      </c>
      <c r="P5" s="6">
        <f t="shared" si="2"/>
        <v>0</v>
      </c>
      <c r="Q5" s="6">
        <f t="shared" si="3"/>
        <v>0</v>
      </c>
    </row>
    <row r="6" spans="1:17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23">
        <v>30000</v>
      </c>
      <c r="H6" s="23">
        <v>51000</v>
      </c>
      <c r="I6" s="23">
        <v>46485</v>
      </c>
      <c r="J6" s="5"/>
      <c r="K6" s="5"/>
      <c r="L6" s="5"/>
      <c r="M6" s="8" t="s">
        <v>17</v>
      </c>
      <c r="N6" s="7">
        <f t="shared" si="0"/>
        <v>1.5495000000000001</v>
      </c>
      <c r="O6" s="7">
        <f t="shared" si="1"/>
        <v>0.91147058823529414</v>
      </c>
      <c r="P6" s="6">
        <f t="shared" si="2"/>
        <v>0</v>
      </c>
      <c r="Q6" s="6">
        <f t="shared" si="3"/>
        <v>0</v>
      </c>
    </row>
    <row r="7" spans="1:17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23">
        <v>8000</v>
      </c>
      <c r="H7" s="23">
        <v>8000</v>
      </c>
      <c r="I7" s="23">
        <v>0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0</v>
      </c>
      <c r="P7" s="6">
        <f t="shared" si="2"/>
        <v>0</v>
      </c>
      <c r="Q7" s="6">
        <f t="shared" si="3"/>
        <v>0</v>
      </c>
    </row>
    <row r="8" spans="1:17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23">
        <v>3000</v>
      </c>
      <c r="H8" s="23">
        <v>3000</v>
      </c>
      <c r="I8" s="23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23">
        <v>6000</v>
      </c>
      <c r="H9" s="23">
        <v>6000</v>
      </c>
      <c r="I9" s="23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>
      <c r="A10" s="10" t="s">
        <v>28</v>
      </c>
      <c r="B10" s="10" t="s">
        <v>23</v>
      </c>
      <c r="C10" s="10" t="s">
        <v>34</v>
      </c>
      <c r="D10" s="10" t="s">
        <v>25</v>
      </c>
      <c r="E10" s="10" t="s">
        <v>27</v>
      </c>
      <c r="F10" s="10" t="s">
        <v>26</v>
      </c>
      <c r="G10" s="23">
        <v>15000</v>
      </c>
      <c r="H10" s="23">
        <v>15000</v>
      </c>
      <c r="I10" s="23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>
      <c r="A11" s="10" t="s">
        <v>28</v>
      </c>
      <c r="B11" s="10" t="s">
        <v>23</v>
      </c>
      <c r="C11" s="10" t="s">
        <v>35</v>
      </c>
      <c r="D11" s="10" t="s">
        <v>25</v>
      </c>
      <c r="E11" s="10" t="s">
        <v>37</v>
      </c>
      <c r="F11" s="10" t="s">
        <v>36</v>
      </c>
      <c r="G11" s="23">
        <v>70000</v>
      </c>
      <c r="H11" s="23">
        <v>49000</v>
      </c>
      <c r="I11" s="23">
        <v>44865.84</v>
      </c>
      <c r="J11" s="5"/>
      <c r="K11" s="5"/>
      <c r="L11" s="5"/>
      <c r="M11" s="8" t="s">
        <v>17</v>
      </c>
      <c r="N11" s="7">
        <f t="shared" si="0"/>
        <v>0.64094057142857142</v>
      </c>
      <c r="O11" s="7">
        <f t="shared" si="1"/>
        <v>0.91562938775510194</v>
      </c>
      <c r="P11" s="6">
        <f t="shared" si="2"/>
        <v>0</v>
      </c>
      <c r="Q11" s="6">
        <f t="shared" si="3"/>
        <v>0</v>
      </c>
    </row>
    <row r="12" spans="1:17">
      <c r="A12" s="10" t="s">
        <v>28</v>
      </c>
      <c r="B12" s="10" t="s">
        <v>23</v>
      </c>
      <c r="C12" s="10" t="s">
        <v>38</v>
      </c>
      <c r="D12" s="10" t="s">
        <v>25</v>
      </c>
      <c r="E12" s="10" t="s">
        <v>27</v>
      </c>
      <c r="F12" s="10" t="s">
        <v>26</v>
      </c>
      <c r="G12" s="23">
        <v>15000</v>
      </c>
      <c r="H12" s="23">
        <v>15000</v>
      </c>
      <c r="I12" s="23">
        <v>0</v>
      </c>
      <c r="J12" s="5"/>
      <c r="K12" s="5"/>
      <c r="L12" s="5"/>
      <c r="M12" s="8" t="s">
        <v>17</v>
      </c>
      <c r="N12" s="7">
        <f t="shared" si="0"/>
        <v>0</v>
      </c>
      <c r="O12" s="7">
        <f t="shared" si="1"/>
        <v>0</v>
      </c>
      <c r="P12" s="6">
        <f t="shared" si="2"/>
        <v>0</v>
      </c>
      <c r="Q12" s="6">
        <f t="shared" si="3"/>
        <v>0</v>
      </c>
    </row>
    <row r="13" spans="1:17">
      <c r="G13" s="24">
        <f>SUM(G4:G12)</f>
        <v>166000</v>
      </c>
      <c r="H13" s="24">
        <f>SUM(H4:H12)</f>
        <v>166000</v>
      </c>
      <c r="I13" s="24">
        <f>SUM(I4:I12)</f>
        <v>109803.14</v>
      </c>
      <c r="P13" s="11">
        <f t="shared" ref="P13" si="4">IF(J13=0,0,L13/J13)</f>
        <v>0</v>
      </c>
      <c r="Q13" s="11">
        <f t="shared" ref="Q13" si="5">IF(L13=0,0,L13/K13)</f>
        <v>0</v>
      </c>
    </row>
    <row r="14" spans="1:17">
      <c r="A14" t="s">
        <v>21</v>
      </c>
    </row>
    <row r="15" spans="1:17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7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>
      <c r="A20" s="20"/>
      <c r="B20" s="20"/>
      <c r="C20" s="20"/>
      <c r="D20" s="20"/>
      <c r="E20" s="20"/>
      <c r="F20" s="20"/>
      <c r="G20" s="20"/>
      <c r="H20" s="20"/>
      <c r="I20" s="20"/>
      <c r="J20" s="20"/>
    </row>
    <row r="21" spans="1:10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 spans="1:10">
      <c r="A23" s="20"/>
      <c r="B23" s="21"/>
      <c r="C23" s="21"/>
      <c r="D23" s="21" t="s">
        <v>40</v>
      </c>
      <c r="E23" s="20"/>
      <c r="F23" s="20"/>
      <c r="G23" s="20"/>
      <c r="H23" s="22" t="s">
        <v>41</v>
      </c>
      <c r="I23" s="22"/>
      <c r="J23" s="22"/>
    </row>
    <row r="24" spans="1:10">
      <c r="A24" s="20"/>
      <c r="B24" s="21"/>
      <c r="C24" s="21"/>
      <c r="D24" s="21" t="s">
        <v>42</v>
      </c>
      <c r="E24" s="20"/>
      <c r="F24" s="20"/>
      <c r="G24" s="20"/>
      <c r="H24" s="22" t="s">
        <v>43</v>
      </c>
      <c r="I24" s="22"/>
      <c r="J24" s="22"/>
    </row>
    <row r="25" spans="1:10">
      <c r="A25" s="20"/>
      <c r="B25" s="21"/>
      <c r="C25" s="21"/>
      <c r="D25" s="21" t="s">
        <v>44</v>
      </c>
      <c r="E25" s="20"/>
      <c r="F25" s="20"/>
      <c r="G25" s="20"/>
      <c r="H25" s="22" t="s">
        <v>45</v>
      </c>
      <c r="I25" s="22"/>
      <c r="J25" s="22"/>
    </row>
    <row r="26" spans="1:10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20"/>
      <c r="B28" s="20"/>
      <c r="C28" s="20"/>
      <c r="D28" s="20"/>
      <c r="E28" s="20"/>
      <c r="F28" s="20"/>
      <c r="G28" s="20"/>
      <c r="H28" s="20"/>
      <c r="I28" s="20"/>
      <c r="J28" s="20"/>
    </row>
  </sheetData>
  <mergeCells count="8">
    <mergeCell ref="H23:J23"/>
    <mergeCell ref="H24:J24"/>
    <mergeCell ref="H25:J25"/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INSADIS</cp:lastModifiedBy>
  <dcterms:created xsi:type="dcterms:W3CDTF">2023-06-21T19:35:53Z</dcterms:created>
  <dcterms:modified xsi:type="dcterms:W3CDTF">2026-02-23T15:29:13Z</dcterms:modified>
</cp:coreProperties>
</file>