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ASEG\SIRET TRIMESTRALES\INFORM TRIMESTRALES_2026\1ER TRIMESTRE_2026\ARCHIVOS EXCEL\"/>
    </mc:Choice>
  </mc:AlternateContent>
  <xr:revisionPtr revIDLastSave="0" documentId="13_ncr:1_{9DCCCB95-E7DC-451A-B9B8-5CA9F5AC600D}" xr6:coauthVersionLast="47" xr6:coauthVersionMax="47" xr10:uidLastSave="{00000000-0000-0000-0000-000000000000}"/>
  <bookViews>
    <workbookView xWindow="1815" yWindow="255" windowWidth="20175" windowHeight="14610" tabRatio="782" xr2:uid="{072641A8-F22B-4960-808B-50E51E5F091D}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3" l="1"/>
  <c r="C52" i="1" l="1"/>
  <c r="H159" i="1"/>
  <c r="I159" i="1" s="1"/>
  <c r="H158" i="1"/>
  <c r="I158" i="1" s="1"/>
  <c r="I157" i="1"/>
  <c r="H157" i="1"/>
  <c r="H156" i="1"/>
  <c r="I156" i="1" s="1"/>
  <c r="I155" i="1"/>
  <c r="H155" i="1"/>
  <c r="H154" i="1"/>
  <c r="I154" i="1" s="1"/>
  <c r="H153" i="1"/>
  <c r="I153" i="1" s="1"/>
  <c r="I152" i="1"/>
  <c r="H151" i="1"/>
  <c r="I151" i="1" s="1"/>
  <c r="H150" i="1"/>
  <c r="I150" i="1" s="1"/>
  <c r="H149" i="1"/>
  <c r="I149" i="1" s="1"/>
  <c r="I148" i="1"/>
  <c r="H147" i="1"/>
  <c r="I147" i="1" s="1"/>
  <c r="H146" i="1"/>
  <c r="I146" i="1" s="1"/>
  <c r="H145" i="1"/>
  <c r="I145" i="1" s="1"/>
  <c r="I144" i="1"/>
  <c r="H144" i="1"/>
  <c r="H143" i="1"/>
  <c r="I143" i="1" s="1"/>
  <c r="H142" i="1"/>
  <c r="I142" i="1" s="1"/>
  <c r="H141" i="1"/>
  <c r="I141" i="1" s="1"/>
  <c r="I140" i="1"/>
  <c r="H139" i="1"/>
  <c r="I139" i="1" s="1"/>
  <c r="H138" i="1"/>
  <c r="I138" i="1" s="1"/>
  <c r="H137" i="1"/>
  <c r="I137" i="1" s="1"/>
  <c r="I136" i="1"/>
  <c r="H135" i="1"/>
  <c r="I135" i="1" s="1"/>
  <c r="H134" i="1"/>
  <c r="I134" i="1" s="1"/>
  <c r="H133" i="1"/>
  <c r="I133" i="1" s="1"/>
  <c r="H132" i="1"/>
  <c r="I132" i="1" s="1"/>
  <c r="H131" i="1"/>
  <c r="I131" i="1" s="1"/>
  <c r="H130" i="1"/>
  <c r="I130" i="1" s="1"/>
  <c r="H129" i="1"/>
  <c r="I129" i="1" s="1"/>
  <c r="I128" i="1"/>
  <c r="H128" i="1"/>
  <c r="H127" i="1"/>
  <c r="I127" i="1" s="1"/>
  <c r="I126" i="1"/>
  <c r="H125" i="1"/>
  <c r="I125" i="1" s="1"/>
  <c r="H124" i="1"/>
  <c r="I124" i="1" s="1"/>
  <c r="H123" i="1"/>
  <c r="I123" i="1" s="1"/>
  <c r="H122" i="1"/>
  <c r="I122" i="1" s="1"/>
  <c r="H121" i="1"/>
  <c r="I121" i="1" s="1"/>
  <c r="H120" i="1"/>
  <c r="I120" i="1" s="1"/>
  <c r="H119" i="1"/>
  <c r="I119" i="1" s="1"/>
  <c r="H118" i="1"/>
  <c r="I118" i="1" s="1"/>
  <c r="H117" i="1"/>
  <c r="I117" i="1" s="1"/>
  <c r="I116" i="1"/>
  <c r="H115" i="1"/>
  <c r="I115" i="1" s="1"/>
  <c r="H114" i="1"/>
  <c r="I114" i="1" s="1"/>
  <c r="H113" i="1"/>
  <c r="I113" i="1" s="1"/>
  <c r="I112" i="1"/>
  <c r="H112" i="1"/>
  <c r="H111" i="1"/>
  <c r="I111" i="1" s="1"/>
  <c r="H110" i="1"/>
  <c r="I110" i="1" s="1"/>
  <c r="H109" i="1"/>
  <c r="I109" i="1" s="1"/>
  <c r="I108" i="1"/>
  <c r="H108" i="1"/>
  <c r="H107" i="1"/>
  <c r="I107" i="1" s="1"/>
  <c r="I106" i="1"/>
  <c r="H105" i="1"/>
  <c r="I105" i="1" s="1"/>
  <c r="H104" i="1"/>
  <c r="I104" i="1" s="1"/>
  <c r="H103" i="1"/>
  <c r="I103" i="1" s="1"/>
  <c r="H102" i="1"/>
  <c r="I102" i="1" s="1"/>
  <c r="H101" i="1"/>
  <c r="I101" i="1" s="1"/>
  <c r="H100" i="1"/>
  <c r="I100" i="1" s="1"/>
  <c r="H99" i="1"/>
  <c r="I99" i="1" s="1"/>
  <c r="H98" i="1"/>
  <c r="I98" i="1" s="1"/>
  <c r="H97" i="1"/>
  <c r="I97" i="1" s="1"/>
  <c r="I96" i="1"/>
  <c r="H95" i="1"/>
  <c r="I95" i="1" s="1"/>
  <c r="H94" i="1"/>
  <c r="I94" i="1" s="1"/>
  <c r="I93" i="1"/>
  <c r="H93" i="1"/>
  <c r="H92" i="1"/>
  <c r="I92" i="1" s="1"/>
  <c r="H91" i="1"/>
  <c r="I91" i="1" s="1"/>
  <c r="H90" i="1"/>
  <c r="I90" i="1" s="1"/>
  <c r="H89" i="1"/>
  <c r="I89" i="1" s="1"/>
  <c r="I88" i="1"/>
  <c r="I87" i="1"/>
  <c r="H85" i="1"/>
  <c r="H78" i="1" s="1"/>
  <c r="H84" i="1"/>
  <c r="I84" i="1" s="1"/>
  <c r="I83" i="1"/>
  <c r="H83" i="1"/>
  <c r="H82" i="1"/>
  <c r="I82" i="1" s="1"/>
  <c r="H81" i="1"/>
  <c r="I81" i="1" s="1"/>
  <c r="H80" i="1"/>
  <c r="I80" i="1" s="1"/>
  <c r="H79" i="1"/>
  <c r="I79" i="1" s="1"/>
  <c r="G78" i="1"/>
  <c r="F78" i="1"/>
  <c r="E78" i="1"/>
  <c r="D78" i="1"/>
  <c r="C78" i="1"/>
  <c r="H77" i="1"/>
  <c r="I77" i="1" s="1"/>
  <c r="H76" i="1"/>
  <c r="I76" i="1" s="1"/>
  <c r="H75" i="1"/>
  <c r="I75" i="1" s="1"/>
  <c r="H74" i="1"/>
  <c r="G74" i="1"/>
  <c r="F74" i="1"/>
  <c r="E74" i="1"/>
  <c r="D74" i="1"/>
  <c r="C74" i="1"/>
  <c r="I74" i="1" s="1"/>
  <c r="H73" i="1"/>
  <c r="I73" i="1" s="1"/>
  <c r="H72" i="1"/>
  <c r="I72" i="1" s="1"/>
  <c r="H71" i="1"/>
  <c r="I71" i="1" s="1"/>
  <c r="I70" i="1"/>
  <c r="H70" i="1"/>
  <c r="H69" i="1"/>
  <c r="I69" i="1" s="1"/>
  <c r="I68" i="1"/>
  <c r="H68" i="1"/>
  <c r="H67" i="1"/>
  <c r="G66" i="1"/>
  <c r="F66" i="1"/>
  <c r="E66" i="1"/>
  <c r="D66" i="1"/>
  <c r="C66" i="1"/>
  <c r="H65" i="1"/>
  <c r="I65" i="1" s="1"/>
  <c r="H64" i="1"/>
  <c r="I64" i="1" s="1"/>
  <c r="H63" i="1"/>
  <c r="H62" i="1" s="1"/>
  <c r="G62" i="1"/>
  <c r="F62" i="1"/>
  <c r="E62" i="1"/>
  <c r="D62" i="1"/>
  <c r="C62" i="1"/>
  <c r="I61" i="1"/>
  <c r="H61" i="1"/>
  <c r="H60" i="1"/>
  <c r="I60" i="1" s="1"/>
  <c r="H59" i="1"/>
  <c r="I59" i="1" s="1"/>
  <c r="H58" i="1"/>
  <c r="I58" i="1" s="1"/>
  <c r="H57" i="1"/>
  <c r="I57" i="1" s="1"/>
  <c r="H56" i="1"/>
  <c r="I56" i="1" s="1"/>
  <c r="H55" i="1"/>
  <c r="I55" i="1" s="1"/>
  <c r="H54" i="1"/>
  <c r="I54" i="1" s="1"/>
  <c r="I53" i="1"/>
  <c r="H53" i="1"/>
  <c r="G52" i="1"/>
  <c r="F52" i="1"/>
  <c r="E52" i="1"/>
  <c r="D52" i="1"/>
  <c r="H51" i="1"/>
  <c r="I51" i="1" s="1"/>
  <c r="H50" i="1"/>
  <c r="I50" i="1" s="1"/>
  <c r="H49" i="1"/>
  <c r="I49" i="1" s="1"/>
  <c r="H48" i="1"/>
  <c r="I48" i="1" s="1"/>
  <c r="H47" i="1"/>
  <c r="I47" i="1" s="1"/>
  <c r="H46" i="1"/>
  <c r="I46" i="1" s="1"/>
  <c r="H45" i="1"/>
  <c r="I45" i="1" s="1"/>
  <c r="H44" i="1"/>
  <c r="I44" i="1" s="1"/>
  <c r="H43" i="1"/>
  <c r="I43" i="1" s="1"/>
  <c r="G42" i="1"/>
  <c r="F42" i="1"/>
  <c r="E42" i="1"/>
  <c r="D42" i="1"/>
  <c r="C42" i="1"/>
  <c r="H41" i="1"/>
  <c r="I41" i="1" s="1"/>
  <c r="H40" i="1"/>
  <c r="I40" i="1" s="1"/>
  <c r="H39" i="1"/>
  <c r="I39" i="1" s="1"/>
  <c r="H38" i="1"/>
  <c r="I38" i="1" s="1"/>
  <c r="H37" i="1"/>
  <c r="I37" i="1" s="1"/>
  <c r="H36" i="1"/>
  <c r="I36" i="1" s="1"/>
  <c r="I35" i="1"/>
  <c r="H35" i="1"/>
  <c r="H34" i="1"/>
  <c r="I34" i="1" s="1"/>
  <c r="H33" i="1"/>
  <c r="I33" i="1" s="1"/>
  <c r="G32" i="1"/>
  <c r="F32" i="1"/>
  <c r="E32" i="1"/>
  <c r="D32" i="1"/>
  <c r="C32" i="1"/>
  <c r="H31" i="1"/>
  <c r="I31" i="1" s="1"/>
  <c r="H30" i="1"/>
  <c r="I30" i="1" s="1"/>
  <c r="H29" i="1"/>
  <c r="I29" i="1" s="1"/>
  <c r="H28" i="1"/>
  <c r="I28" i="1" s="1"/>
  <c r="H27" i="1"/>
  <c r="I27" i="1" s="1"/>
  <c r="H26" i="1"/>
  <c r="I26" i="1" s="1"/>
  <c r="H25" i="1"/>
  <c r="I25" i="1" s="1"/>
  <c r="H24" i="1"/>
  <c r="I24" i="1" s="1"/>
  <c r="H23" i="1"/>
  <c r="I23" i="1" s="1"/>
  <c r="G22" i="1"/>
  <c r="F22" i="1"/>
  <c r="E22" i="1"/>
  <c r="D22" i="1"/>
  <c r="C22" i="1"/>
  <c r="H21" i="1"/>
  <c r="I21" i="1" s="1"/>
  <c r="H20" i="1"/>
  <c r="I20" i="1" s="1"/>
  <c r="H19" i="1"/>
  <c r="I19" i="1" s="1"/>
  <c r="I18" i="1"/>
  <c r="H18" i="1"/>
  <c r="H17" i="1"/>
  <c r="I17" i="1" s="1"/>
  <c r="H16" i="1"/>
  <c r="I16" i="1" s="1"/>
  <c r="H15" i="1"/>
  <c r="G14" i="1"/>
  <c r="F14" i="1"/>
  <c r="E14" i="1"/>
  <c r="D14" i="1"/>
  <c r="C14" i="1"/>
  <c r="E13" i="1" l="1"/>
  <c r="E161" i="1" s="1"/>
  <c r="H22" i="1"/>
  <c r="F13" i="1"/>
  <c r="F161" i="1" s="1"/>
  <c r="G13" i="1"/>
  <c r="G161" i="1" s="1"/>
  <c r="H32" i="1"/>
  <c r="I85" i="1"/>
  <c r="H52" i="1"/>
  <c r="I32" i="1"/>
  <c r="I22" i="1"/>
  <c r="D13" i="1"/>
  <c r="D161" i="1" s="1"/>
  <c r="H66" i="1"/>
  <c r="I66" i="1" s="1"/>
  <c r="I62" i="1"/>
  <c r="I78" i="1"/>
  <c r="I52" i="1"/>
  <c r="H14" i="1"/>
  <c r="I14" i="1" s="1"/>
  <c r="I15" i="1"/>
  <c r="H42" i="1"/>
  <c r="C13" i="1"/>
  <c r="I63" i="1"/>
  <c r="I67" i="1"/>
  <c r="H13" i="1" l="1"/>
  <c r="H161" i="1" s="1"/>
  <c r="C161" i="1"/>
  <c r="I42" i="1"/>
  <c r="I13" i="1" l="1"/>
  <c r="I161" i="1"/>
  <c r="F3" i="9" l="1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3" i="9"/>
  <c r="B1" i="9"/>
  <c r="B3" i="8"/>
  <c r="B1" i="8"/>
  <c r="B3" i="7"/>
  <c r="B1" i="7"/>
  <c r="B3" i="3"/>
  <c r="B1" i="3"/>
  <c r="B6" i="3" s="1"/>
  <c r="B3" i="1"/>
  <c r="B9" i="1" s="1"/>
  <c r="B1" i="1"/>
  <c r="B6" i="1" s="1"/>
  <c r="B3" i="6"/>
  <c r="B1" i="6"/>
  <c r="E21" i="3"/>
  <c r="F21" i="3"/>
  <c r="D21" i="3"/>
  <c r="E11" i="3"/>
  <c r="F11" i="3"/>
  <c r="D11" i="3"/>
  <c r="F31" i="3" l="1"/>
  <c r="D31" i="3"/>
  <c r="E31" i="3"/>
</calcChain>
</file>

<file path=xl/sharedStrings.xml><?xml version="1.0" encoding="utf-8"?>
<sst xmlns="http://schemas.openxmlformats.org/spreadsheetml/2006/main" count="264" uniqueCount="148">
  <si>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</si>
  <si>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</si>
  <si>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</si>
  <si>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</si>
  <si>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</si>
  <si>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</si>
  <si>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</si>
  <si>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</si>
  <si>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</si>
  <si>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</si>
  <si>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</si>
  <si>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</si>
  <si>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</si>
  <si>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</si>
  <si>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</si>
  <si>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</si>
  <si>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</si>
  <si>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</si>
  <si>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</si>
  <si>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</si>
  <si>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</si>
  <si>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</si>
  <si>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</si>
  <si>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</si>
  <si>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</si>
  <si>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</si>
  <si>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</si>
  <si>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</si>
  <si>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</si>
  <si>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</si>
  <si>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</si>
  <si>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</si>
  <si>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</si>
  <si>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</si>
  <si>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</si>
  <si>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</si>
  <si>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</si>
  <si>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</si>
  <si>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</si>
  <si>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</si>
  <si>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</si>
  <si>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</si>
  <si>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</si>
  <si>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</si>
  <si>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</si>
  <si>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</si>
  <si>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</si>
  <si>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</si>
  <si>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</si>
  <si>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</si>
  <si>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</si>
  <si>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</si>
  <si>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</si>
  <si>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</si>
  <si>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</si>
  <si>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</si>
  <si>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</si>
  <si>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</si>
  <si>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</si>
  <si>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</si>
  <si>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</si>
  <si>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</si>
  <si>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</si>
  <si>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</si>
  <si>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</si>
  <si>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</si>
  <si>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</si>
  <si>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</si>
  <si>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</si>
  <si>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</si>
  <si>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</si>
  <si>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</si>
  <si>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</si>
  <si>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</si>
  <si>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</si>
  <si>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</si>
  <si>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</si>
  <si>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</si>
  <si>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</si>
  <si>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</si>
  <si>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</si>
  <si>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</si>
  <si>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</si>
  <si>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</si>
  <si>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</si>
  <si>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</si>
  <si>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</si>
  <si>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</si>
  <si>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</si>
  <si>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</si>
  <si>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</si>
  <si>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</si>
  <si>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</si>
  <si>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</si>
  <si>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</si>
  <si>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</si>
  <si>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</si>
  <si>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</si>
  <si>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</si>
  <si>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</si>
  <si>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</si>
  <si>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</si>
  <si>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</si>
  <si>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</si>
  <si>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</si>
  <si>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</si>
  <si>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</si>
  <si>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</si>
  <si>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</si>
  <si>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</si>
  <si>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</si>
  <si>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</si>
  <si>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</si>
  <si>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</si>
  <si>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</si>
  <si>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</si>
  <si>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</si>
  <si>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</si>
  <si>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</si>
  <si>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</si>
  <si>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</si>
  <si>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</si>
  <si>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</si>
  <si>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</si>
  <si>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</si>
  <si>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</si>
  <si>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</si>
  <si>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</si>
  <si>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</si>
  <si>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</si>
  <si>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</si>
  <si>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</si>
  <si>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</si>
  <si>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</si>
  <si>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</si>
  <si>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</si>
  <si>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</si>
  <si>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</si>
  <si>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</si>
  <si>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a) La información relativa al cumplimiento de los convenios de Deuda Garantizada.</t>
  </si>
  <si>
    <t>Instituto Municipal de Salamanca para las Mujeres</t>
  </si>
  <si>
    <t>Durante el periodo reportado el Instituto cuenta con un balance Presupuestarios Sostenible</t>
  </si>
  <si>
    <t>Bajo protesta de decir verdad declaramos que los Estados Financieros y sus notas, son razonablemente correctos y son responsabilidad del emisor.</t>
  </si>
  <si>
    <t>Durante el periodo a reportar el Instituto no cuenta con deuda garantizada que reportar</t>
  </si>
  <si>
    <t>Ejercicio 2025</t>
  </si>
  <si>
    <t>Durante el periodo reportado no se cuenta con Financiamiento u obligaciones contraídas en el RPU</t>
  </si>
  <si>
    <t xml:space="preserve">Durante el periodo reportado no se cuenta con obligaciones a corto plazo </t>
  </si>
  <si>
    <t>Correspondiente del 01 de enero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</si>
</sst>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9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rgb="FF0070C0"/>
      <name val="Arial"/>
      <family val="2"/>
    </font>
    <font>
      <b/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0" fillId="0" borderId="0"/>
    <xf numFmtId="0" fontId="11" fillId="0" borderId="0"/>
    <xf numFmtId="0" fontId="4" fillId="0" borderId="0"/>
  </cellStyleXfs>
  <cellXfs count="96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 applyProtection="1">
      <alignment horizontal="right" vertical="top"/>
      <protection locked="0"/>
    </xf>
    <xf numFmtId="4" fontId="2" fillId="0" borderId="2" xfId="0" applyNumberFormat="1" applyFont="1" applyBorder="1" applyAlignment="1" applyProtection="1">
      <alignment horizontal="right" vertical="top"/>
      <protection locked="0"/>
    </xf>
    <xf numFmtId="4" fontId="2" fillId="0" borderId="8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right" vertical="center"/>
    </xf>
    <xf numFmtId="3" fontId="2" fillId="0" borderId="3" xfId="0" applyNumberFormat="1" applyFon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indent="3"/>
    </xf>
    <xf numFmtId="0" fontId="2" fillId="0" borderId="2" xfId="0" applyFont="1" applyBorder="1" applyAlignment="1">
      <alignment horizontal="left" indent="3"/>
    </xf>
    <xf numFmtId="0" fontId="2" fillId="0" borderId="3" xfId="0" applyFont="1" applyBorder="1" applyAlignment="1">
      <alignment vertical="center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left" vertical="center" indent="4"/>
    </xf>
    <xf numFmtId="0" fontId="2" fillId="0" borderId="2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left" indent="4"/>
    </xf>
    <xf numFmtId="10" fontId="8" fillId="3" borderId="0" xfId="2" applyNumberFormat="1" applyFont="1" applyFill="1" applyAlignment="1">
      <alignment horizontal="right" vertical="center"/>
    </xf>
    <xf numFmtId="0" fontId="5" fillId="3" borderId="0" xfId="2" applyFont="1" applyFill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indent="4"/>
    </xf>
    <xf numFmtId="0" fontId="9" fillId="0" borderId="30" xfId="0" applyFont="1" applyBorder="1" applyAlignment="1">
      <alignment vertical="center"/>
    </xf>
    <xf numFmtId="0" fontId="8" fillId="0" borderId="31" xfId="0" applyFont="1" applyBorder="1" applyAlignment="1">
      <alignment horizontal="right" vertical="center" wrapText="1"/>
    </xf>
    <xf numFmtId="4" fontId="8" fillId="0" borderId="31" xfId="0" applyNumberFormat="1" applyFont="1" applyBorder="1" applyAlignment="1">
      <alignment horizontal="right" vertical="center" wrapText="1"/>
    </xf>
    <xf numFmtId="4" fontId="8" fillId="0" borderId="32" xfId="0" applyNumberFormat="1" applyFont="1" applyBorder="1" applyAlignment="1">
      <alignment horizontal="right" vertical="center" wrapText="1"/>
    </xf>
    <xf numFmtId="0" fontId="9" fillId="0" borderId="33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4" fontId="8" fillId="0" borderId="34" xfId="0" applyNumberFormat="1" applyFont="1" applyBorder="1" applyAlignment="1">
      <alignment horizontal="right" vertical="center" wrapText="1"/>
    </xf>
    <xf numFmtId="0" fontId="9" fillId="0" borderId="35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 indent="1"/>
    </xf>
    <xf numFmtId="4" fontId="2" fillId="0" borderId="2" xfId="0" applyNumberFormat="1" applyFont="1" applyBorder="1" applyAlignment="1">
      <alignment vertical="center" wrapText="1"/>
    </xf>
    <xf numFmtId="4" fontId="9" fillId="0" borderId="36" xfId="0" applyNumberFormat="1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4" fontId="8" fillId="0" borderId="2" xfId="0" applyNumberFormat="1" applyFont="1" applyBorder="1" applyAlignment="1">
      <alignment horizontal="right" vertical="center" wrapText="1"/>
    </xf>
    <xf numFmtId="4" fontId="8" fillId="0" borderId="36" xfId="0" applyNumberFormat="1" applyFont="1" applyBorder="1" applyAlignment="1">
      <alignment horizontal="right" vertical="center" wrapText="1"/>
    </xf>
    <xf numFmtId="0" fontId="9" fillId="0" borderId="16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 indent="1"/>
    </xf>
    <xf numFmtId="4" fontId="2" fillId="0" borderId="3" xfId="0" applyNumberFormat="1" applyFont="1" applyBorder="1" applyAlignment="1">
      <alignment vertical="center" wrapText="1"/>
    </xf>
    <xf numFmtId="4" fontId="9" fillId="0" borderId="17" xfId="0" applyNumberFormat="1" applyFont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12" fillId="0" borderId="0" xfId="3" applyFont="1"/>
    <xf numFmtId="0" fontId="13" fillId="0" borderId="0" xfId="1" applyFont="1"/>
    <xf numFmtId="0" fontId="6" fillId="0" borderId="0" xfId="1" applyFont="1"/>
    <xf numFmtId="0" fontId="5" fillId="0" borderId="0" xfId="3" applyFont="1"/>
    <xf numFmtId="4" fontId="6" fillId="0" borderId="2" xfId="0" applyNumberFormat="1" applyFont="1" applyBorder="1" applyProtection="1">
      <protection locked="0"/>
    </xf>
    <xf numFmtId="0" fontId="14" fillId="3" borderId="9" xfId="2" applyFont="1" applyFill="1" applyBorder="1" applyAlignment="1">
      <alignment horizontal="centerContinuous" vertical="center"/>
    </xf>
    <xf numFmtId="0" fontId="14" fillId="3" borderId="10" xfId="2" applyFont="1" applyFill="1" applyBorder="1" applyAlignment="1">
      <alignment horizontal="centerContinuous" vertical="center"/>
    </xf>
    <xf numFmtId="0" fontId="14" fillId="3" borderId="10" xfId="2" applyFont="1" applyFill="1" applyBorder="1" applyAlignment="1">
      <alignment horizontal="right" vertical="center"/>
    </xf>
    <xf numFmtId="0" fontId="14" fillId="3" borderId="11" xfId="2" applyFont="1" applyFill="1" applyBorder="1" applyAlignment="1">
      <alignment horizontal="left" vertical="center"/>
    </xf>
    <xf numFmtId="0" fontId="14" fillId="3" borderId="12" xfId="2" applyFont="1" applyFill="1" applyBorder="1" applyAlignment="1">
      <alignment horizontal="centerContinuous" vertical="center"/>
    </xf>
    <xf numFmtId="0" fontId="14" fillId="3" borderId="0" xfId="2" applyFont="1" applyFill="1" applyAlignment="1">
      <alignment horizontal="centerContinuous" vertical="center"/>
    </xf>
    <xf numFmtId="0" fontId="14" fillId="3" borderId="0" xfId="2" applyFont="1" applyFill="1" applyAlignment="1">
      <alignment horizontal="right" vertical="center"/>
    </xf>
    <xf numFmtId="0" fontId="14" fillId="3" borderId="8" xfId="2" applyFont="1" applyFill="1" applyBorder="1" applyAlignment="1">
      <alignment vertical="center"/>
    </xf>
    <xf numFmtId="0" fontId="14" fillId="3" borderId="8" xfId="2" applyFont="1" applyFill="1" applyBorder="1" applyAlignment="1">
      <alignment horizontal="left" vertical="center"/>
    </xf>
    <xf numFmtId="0" fontId="14" fillId="3" borderId="14" xfId="2" applyFont="1" applyFill="1" applyBorder="1" applyAlignment="1">
      <alignment horizontal="centerContinuous" vertical="center"/>
    </xf>
    <xf numFmtId="0" fontId="14" fillId="3" borderId="15" xfId="2" applyFont="1" applyFill="1" applyBorder="1" applyAlignment="1">
      <alignment horizontal="centerContinuous" vertical="center"/>
    </xf>
    <xf numFmtId="0" fontId="14" fillId="4" borderId="16" xfId="0" applyFont="1" applyFill="1" applyBorder="1" applyAlignment="1" applyProtection="1">
      <alignment horizontal="center" vertical="center" wrapText="1"/>
      <protection locked="0"/>
    </xf>
    <xf numFmtId="0" fontId="14" fillId="4" borderId="17" xfId="0" applyFont="1" applyFill="1" applyBorder="1" applyAlignment="1" applyProtection="1">
      <alignment horizontal="center" vertical="center"/>
      <protection locked="0"/>
    </xf>
    <xf numFmtId="0" fontId="15" fillId="0" borderId="0" xfId="0" applyFont="1"/>
    <xf numFmtId="0" fontId="14" fillId="0" borderId="18" xfId="0" applyFont="1" applyBorder="1" applyAlignment="1" applyProtection="1">
      <alignment horizontal="center"/>
      <protection locked="0"/>
    </xf>
    <xf numFmtId="0" fontId="11" fillId="0" borderId="19" xfId="0" applyFont="1" applyBorder="1" applyProtection="1">
      <protection locked="0"/>
    </xf>
    <xf numFmtId="0" fontId="14" fillId="0" borderId="20" xfId="0" applyFont="1" applyBorder="1" applyAlignment="1" applyProtection="1">
      <alignment horizontal="center"/>
      <protection locked="0"/>
    </xf>
    <xf numFmtId="0" fontId="16" fillId="0" borderId="21" xfId="0" applyFont="1" applyBorder="1" applyAlignment="1" applyProtection="1">
      <alignment horizontal="center"/>
      <protection locked="0"/>
    </xf>
    <xf numFmtId="0" fontId="14" fillId="0" borderId="21" xfId="0" applyFont="1" applyBorder="1" applyAlignment="1" applyProtection="1">
      <alignment horizontal="center"/>
      <protection locked="0"/>
    </xf>
    <xf numFmtId="0" fontId="17" fillId="0" borderId="20" xfId="1" applyFont="1" applyBorder="1" applyAlignment="1" applyProtection="1">
      <alignment horizontal="center"/>
      <protection locked="0"/>
    </xf>
    <xf numFmtId="0" fontId="14" fillId="0" borderId="21" xfId="0" applyFont="1" applyBorder="1" applyAlignment="1" applyProtection="1">
      <alignment horizontal="left" indent="1"/>
      <protection locked="0"/>
    </xf>
    <xf numFmtId="0" fontId="14" fillId="0" borderId="22" xfId="0" applyFont="1" applyBorder="1" applyAlignment="1" applyProtection="1">
      <alignment horizontal="center"/>
      <protection locked="0"/>
    </xf>
    <xf numFmtId="0" fontId="14" fillId="0" borderId="23" xfId="0" applyFont="1" applyBorder="1" applyAlignment="1" applyProtection="1">
      <alignment horizontal="left" indent="1"/>
      <protection locked="0"/>
    </xf>
    <xf numFmtId="0" fontId="14" fillId="3" borderId="13" xfId="2" applyFont="1" applyFill="1" applyBorder="1" applyAlignment="1">
      <alignment horizontal="center" vertical="center"/>
    </xf>
    <xf numFmtId="0" fontId="14" fillId="3" borderId="14" xfId="2" applyFont="1" applyFill="1" applyBorder="1" applyAlignment="1">
      <alignment horizontal="center" vertical="center"/>
    </xf>
    <xf numFmtId="0" fontId="8" fillId="3" borderId="0" xfId="2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6" fillId="0" borderId="0" xfId="1" applyFont="1" applyAlignment="1">
      <alignment horizontal="left" wrapText="1"/>
    </xf>
    <xf numFmtId="0" fontId="8" fillId="2" borderId="28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</cellXfs>
  <cellStyles count="6">
    <cellStyle name="Hipervínculo" xfId="1" builtinId="8"/>
    <cellStyle name="Normal" xfId="0" builtinId="0"/>
    <cellStyle name="Normal 2" xfId="3" xr:uid="{B9F6D3C9-E1F5-4FCE-80E1-85F1EA587C17}"/>
    <cellStyle name="Normal 2 2" xfId="4" xr:uid="{39A497E9-A4CD-4E74-B9FB-53AB6D1DB61C}"/>
    <cellStyle name="Normal 3" xfId="2" xr:uid="{15527831-D55B-405A-BB41-B4B6E8217DD5}"/>
    <cellStyle name="Normal 3 3" xfId="5" xr:uid="{38110EF8-93CE-4AA0-BABF-70BABEFD67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CD4D2-8C80-4224-80F0-04CC9233204A}">
  <sheetPr>
    <tabColor theme="6" tint="-0.249977111117893"/>
  </sheetPr>
  <dimension ref="A1:D15"/>
  <sheetViews>
    <sheetView tabSelected="1" workbookViewId="0">
      <selection activeCell="B17" sqref="B17"/>
    </sheetView>
  </sheetViews>
  <sheetFormatPr baseColWidth="10" defaultColWidth="12" defaultRowHeight="12.75" x14ac:dyDescent="0.2"/>
  <cols>
    <col min="1" max="1" width="17.33203125" style="65" customWidth="1"/>
    <col min="2" max="2" width="86.1640625" style="65" bestFit="1" customWidth="1"/>
    <col min="3" max="3" width="14.33203125" style="65" customWidth="1"/>
    <col min="4" max="4" width="14" style="65" customWidth="1"/>
    <col min="5" max="16384" width="12" style="1"/>
  </cols>
  <sheetData>
    <row r="1" spans="1:4" ht="18.75" customHeight="1" x14ac:dyDescent="0.2">
      <c r="A1" s="52" t="s">
        <v>140</v>
      </c>
      <c r="B1" s="53"/>
      <c r="C1" s="54" t="s">
        <v>0</v>
      </c>
      <c r="D1" s="55">
        <v>2026</v>
      </c>
    </row>
    <row r="2" spans="1:4" ht="18.75" customHeight="1" x14ac:dyDescent="0.2">
      <c r="A2" s="56" t="s">
        <v>1</v>
      </c>
      <c r="B2" s="57"/>
      <c r="C2" s="58" t="s">
        <v>2</v>
      </c>
      <c r="D2" s="59" t="s">
        <v>3</v>
      </c>
    </row>
    <row r="3" spans="1:4" ht="18.75" customHeight="1" x14ac:dyDescent="0.2">
      <c r="A3" s="56" t="s">
        <v>147</v>
      </c>
      <c r="B3" s="57"/>
      <c r="C3" s="58" t="s">
        <v>4</v>
      </c>
      <c r="D3" s="60">
        <v>1</v>
      </c>
    </row>
    <row r="4" spans="1:4" ht="18.75" customHeight="1" x14ac:dyDescent="0.2">
      <c r="A4" s="75" t="s">
        <v>5</v>
      </c>
      <c r="B4" s="76"/>
      <c r="C4" s="61"/>
      <c r="D4" s="62"/>
    </row>
    <row r="5" spans="1:4" x14ac:dyDescent="0.2">
      <c r="A5" s="63" t="s">
        <v>6</v>
      </c>
      <c r="B5" s="64" t="s">
        <v>7</v>
      </c>
    </row>
    <row r="6" spans="1:4" x14ac:dyDescent="0.2">
      <c r="A6" s="66"/>
      <c r="B6" s="67"/>
    </row>
    <row r="7" spans="1:4" x14ac:dyDescent="0.2">
      <c r="A7" s="68"/>
      <c r="B7" s="69" t="s">
        <v>8</v>
      </c>
    </row>
    <row r="8" spans="1:4" x14ac:dyDescent="0.2">
      <c r="A8" s="68"/>
      <c r="B8" s="70"/>
    </row>
    <row r="9" spans="1:4" ht="15" customHeight="1" x14ac:dyDescent="0.2">
      <c r="A9" s="71" t="s">
        <v>9</v>
      </c>
      <c r="B9" s="72" t="s">
        <v>10</v>
      </c>
    </row>
    <row r="10" spans="1:4" ht="15" customHeight="1" x14ac:dyDescent="0.2">
      <c r="A10" s="71" t="s">
        <v>11</v>
      </c>
      <c r="B10" s="72" t="s">
        <v>12</v>
      </c>
    </row>
    <row r="11" spans="1:4" ht="15" customHeight="1" x14ac:dyDescent="0.2">
      <c r="A11" s="71" t="s">
        <v>13</v>
      </c>
      <c r="B11" s="72" t="s">
        <v>14</v>
      </c>
    </row>
    <row r="12" spans="1:4" ht="15" customHeight="1" x14ac:dyDescent="0.2">
      <c r="A12" s="71" t="s">
        <v>15</v>
      </c>
      <c r="B12" s="72" t="s">
        <v>16</v>
      </c>
    </row>
    <row r="13" spans="1:4" ht="15" customHeight="1" x14ac:dyDescent="0.2">
      <c r="A13" s="71" t="s">
        <v>17</v>
      </c>
      <c r="B13" s="72" t="s">
        <v>18</v>
      </c>
    </row>
    <row r="14" spans="1:4" ht="15" customHeight="1" x14ac:dyDescent="0.2">
      <c r="A14" s="71" t="s">
        <v>19</v>
      </c>
      <c r="B14" s="72" t="s">
        <v>20</v>
      </c>
    </row>
    <row r="15" spans="1:4" ht="13.5" thickBot="1" x14ac:dyDescent="0.25">
      <c r="A15" s="73"/>
      <c r="B15" s="74"/>
    </row>
  </sheetData>
  <mergeCells count="1">
    <mergeCell ref="A4:B4"/>
  </mergeCells>
  <phoneticPr fontId="7" type="noConversion"/>
  <dataValidations count="3">
    <dataValidation type="list" allowBlank="1" showInputMessage="1" showErrorMessage="1" prompt="Escoger el corte de la información, ya se trimestral (1 al 4) o anual (Cuenta Pública)." sqref="D3" xr:uid="{F7539517-E708-439E-B76F-D5354F9299C6}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 xr:uid="{16D4B90E-6A7D-4430-B5AF-36EAC14BE059}">
      <formula1>"Trimestral, Anual"</formula1>
    </dataValidation>
    <dataValidation type="list" allowBlank="1" showInputMessage="1" showErrorMessage="1" prompt="Escoger el corte de la información, ya se trimestral (1 al 4) o anual (4)." sqref="D4" xr:uid="{43067B6A-D6EE-4EBA-BEFA-12414D76503A}">
      <formula1>"1, 2, 3, 4"</formula1>
    </dataValidation>
  </dataValidations>
  <hyperlinks>
    <hyperlink ref="A9" location="'NDF-01'!C5" display="NDF-01" xr:uid="{4A19E6B3-E94E-4B8A-83B6-76645E275403}"/>
    <hyperlink ref="A10" location="'NDF-02'!B5" display="NDF-02" xr:uid="{44E6E770-85C0-459F-BD88-4C939ED69088}"/>
    <hyperlink ref="A14" location="'NDF-06'!C5" display="NDF-06" xr:uid="{A5BFCE87-0BD5-4A26-B548-F97600BD0632}"/>
    <hyperlink ref="A13" location="'NDF-05'!C5" display="NDF-05" xr:uid="{A8E3CE02-1612-4566-AEB5-F87D6D509FC5}"/>
    <hyperlink ref="A12" location="'NDF-04'!C5" display="NDF-04" xr:uid="{34490880-580A-4BED-88C0-9805A578CD71}"/>
    <hyperlink ref="A11" location="'NDF-03'!C5" display="NDF-03" xr:uid="{E88ABBE4-024B-4D6D-8B8B-95AB3298560B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F5A2A-72CE-4935-B602-A708E7AE8553}">
  <dimension ref="A1:F17"/>
  <sheetViews>
    <sheetView showGridLines="0" workbookViewId="0">
      <selection activeCell="C5" sqref="C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ht="17.25" customHeight="1" x14ac:dyDescent="0.2">
      <c r="B1" s="77" t="str">
        <f>'Notas de Disciplina Financiera'!A1</f>
        <v>Instituto Municipal de Salamanca para las Mujeres</v>
      </c>
      <c r="C1" s="77"/>
      <c r="D1" s="77"/>
      <c r="E1" s="19" t="s">
        <v>0</v>
      </c>
      <c r="F1" s="20">
        <f>'Notas de Disciplina Financiera'!D1</f>
        <v>2026</v>
      </c>
    </row>
    <row r="2" spans="1:6" ht="18.75" customHeight="1" x14ac:dyDescent="0.2">
      <c r="B2" s="77" t="s">
        <v>1</v>
      </c>
      <c r="C2" s="77"/>
      <c r="D2" s="77"/>
      <c r="E2" s="19" t="s">
        <v>2</v>
      </c>
      <c r="F2" s="20" t="str">
        <f>'Notas de Disciplina Financiera'!D2</f>
        <v>Trimestral</v>
      </c>
    </row>
    <row r="3" spans="1:6" ht="21" customHeight="1" x14ac:dyDescent="0.2">
      <c r="B3" s="77" t="str">
        <f>'Notas de Disciplina Financiera'!A3</f>
        <v>Correspondiente del 01 de enero al 31 de marzo de 2026</v>
      </c>
      <c r="C3" s="77"/>
      <c r="D3" s="77"/>
      <c r="E3" s="19" t="s">
        <v>4</v>
      </c>
      <c r="F3" s="20">
        <f>'Notas de Disciplina Financiera'!D3</f>
        <v>1</v>
      </c>
    </row>
    <row r="5" spans="1:6" x14ac:dyDescent="0.2">
      <c r="B5" s="22"/>
      <c r="C5" s="22" t="s">
        <v>10</v>
      </c>
    </row>
    <row r="7" spans="1:6" x14ac:dyDescent="0.2">
      <c r="B7" s="1" t="s">
        <v>21</v>
      </c>
    </row>
    <row r="8" spans="1:6" x14ac:dyDescent="0.2">
      <c r="B8" s="23" t="s">
        <v>22</v>
      </c>
    </row>
    <row r="9" spans="1:6" x14ac:dyDescent="0.2">
      <c r="A9" s="21"/>
    </row>
    <row r="10" spans="1:6" x14ac:dyDescent="0.2">
      <c r="C10" s="22" t="s">
        <v>141</v>
      </c>
    </row>
    <row r="16" spans="1:6" x14ac:dyDescent="0.2">
      <c r="C16" s="49" t="s">
        <v>142</v>
      </c>
    </row>
    <row r="17" spans="3:3" x14ac:dyDescent="0.2">
      <c r="C17" s="47"/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C09C2-DB29-4106-8A31-F761982343A7}">
  <dimension ref="A1:I162"/>
  <sheetViews>
    <sheetView showGridLines="0" topLeftCell="B1" zoomScaleNormal="100" workbookViewId="0">
      <selection activeCell="I32" sqref="I32"/>
    </sheetView>
  </sheetViews>
  <sheetFormatPr baseColWidth="10" defaultColWidth="12" defaultRowHeight="11.25" x14ac:dyDescent="0.2"/>
  <cols>
    <col min="1" max="1" width="2.6640625" style="1" customWidth="1"/>
    <col min="2" max="2" width="48" style="1" customWidth="1"/>
    <col min="3" max="3" width="18" style="1" bestFit="1" customWidth="1"/>
    <col min="4" max="4" width="14.33203125" style="1" customWidth="1"/>
    <col min="5" max="5" width="13.33203125" style="1" customWidth="1"/>
    <col min="6" max="6" width="15" style="1" customWidth="1"/>
    <col min="7" max="7" width="14.6640625" style="1" customWidth="1"/>
    <col min="8" max="8" width="15.1640625" style="1" bestFit="1" customWidth="1"/>
    <col min="9" max="9" width="18" style="1" bestFit="1" customWidth="1"/>
    <col min="10" max="16384" width="12" style="1"/>
  </cols>
  <sheetData>
    <row r="1" spans="1:9" ht="15.75" customHeight="1" x14ac:dyDescent="0.2">
      <c r="B1" s="77" t="str">
        <f>'Notas de Disciplina Financiera'!A1</f>
        <v>Instituto Municipal de Salamanca para las Mujeres</v>
      </c>
      <c r="C1" s="77"/>
      <c r="D1" s="77"/>
      <c r="E1" s="19" t="s">
        <v>0</v>
      </c>
      <c r="F1" s="20">
        <f>'Notas de Disciplina Financiera'!D1</f>
        <v>2026</v>
      </c>
    </row>
    <row r="2" spans="1:9" ht="15.75" customHeight="1" x14ac:dyDescent="0.2">
      <c r="B2" s="77" t="s">
        <v>1</v>
      </c>
      <c r="C2" s="77"/>
      <c r="D2" s="77"/>
      <c r="E2" s="19" t="s">
        <v>2</v>
      </c>
      <c r="F2" s="20" t="str">
        <f>'Notas de Disciplina Financiera'!D2</f>
        <v>Trimestral</v>
      </c>
    </row>
    <row r="3" spans="1:9" ht="15.75" customHeight="1" x14ac:dyDescent="0.2">
      <c r="B3" s="77" t="str">
        <f>'Notas de Disciplina Financiera'!A3</f>
        <v>Correspondiente del 01 de enero al 31 de marzo de 2026</v>
      </c>
      <c r="C3" s="77"/>
      <c r="D3" s="77"/>
      <c r="E3" s="19" t="s">
        <v>4</v>
      </c>
      <c r="F3" s="20">
        <f>'Notas de Disciplina Financiera'!D3</f>
        <v>1</v>
      </c>
    </row>
    <row r="5" spans="1:9" x14ac:dyDescent="0.2">
      <c r="B5" s="22" t="s">
        <v>23</v>
      </c>
    </row>
    <row r="6" spans="1:9" x14ac:dyDescent="0.2">
      <c r="B6" s="83" t="str">
        <f>B1</f>
        <v>Instituto Municipal de Salamanca para las Mujeres</v>
      </c>
      <c r="C6" s="83"/>
      <c r="D6" s="83"/>
      <c r="E6" s="83"/>
      <c r="F6" s="83"/>
      <c r="G6" s="83"/>
      <c r="H6" s="83"/>
      <c r="I6" s="83"/>
    </row>
    <row r="7" spans="1:9" x14ac:dyDescent="0.2">
      <c r="B7" s="78" t="s">
        <v>24</v>
      </c>
      <c r="C7" s="78"/>
      <c r="D7" s="78"/>
      <c r="E7" s="78"/>
      <c r="F7" s="78"/>
      <c r="G7" s="78"/>
      <c r="H7" s="78"/>
      <c r="I7" s="78"/>
    </row>
    <row r="8" spans="1:9" x14ac:dyDescent="0.2">
      <c r="B8" s="78" t="s">
        <v>25</v>
      </c>
      <c r="C8" s="78"/>
      <c r="D8" s="78"/>
      <c r="E8" s="78"/>
      <c r="F8" s="78"/>
      <c r="G8" s="78"/>
      <c r="H8" s="78"/>
      <c r="I8" s="78"/>
    </row>
    <row r="9" spans="1:9" x14ac:dyDescent="0.2">
      <c r="B9" s="78" t="str">
        <f>B3</f>
        <v>Correspondiente del 01 de enero al 31 de marzo de 2026</v>
      </c>
      <c r="C9" s="78"/>
      <c r="D9" s="78"/>
      <c r="E9" s="78"/>
      <c r="F9" s="78"/>
      <c r="G9" s="78"/>
      <c r="H9" s="78"/>
      <c r="I9" s="78"/>
    </row>
    <row r="10" spans="1:9" x14ac:dyDescent="0.2">
      <c r="B10" s="79" t="s">
        <v>26</v>
      </c>
      <c r="C10" s="79"/>
      <c r="D10" s="79"/>
      <c r="E10" s="79"/>
      <c r="F10" s="79"/>
      <c r="G10" s="79"/>
      <c r="H10" s="79"/>
      <c r="I10" s="79"/>
    </row>
    <row r="11" spans="1:9" x14ac:dyDescent="0.2">
      <c r="B11" s="9"/>
      <c r="C11" s="9"/>
      <c r="D11" s="80" t="s">
        <v>27</v>
      </c>
      <c r="E11" s="81"/>
      <c r="F11" s="81"/>
      <c r="G11" s="81"/>
      <c r="H11" s="82"/>
      <c r="I11" s="9"/>
    </row>
    <row r="12" spans="1:9" ht="56.25" customHeight="1" x14ac:dyDescent="0.2">
      <c r="B12" s="8" t="s">
        <v>28</v>
      </c>
      <c r="C12" s="8" t="s">
        <v>29</v>
      </c>
      <c r="D12" s="2" t="s">
        <v>30</v>
      </c>
      <c r="E12" s="2" t="s">
        <v>31</v>
      </c>
      <c r="F12" s="2" t="s">
        <v>32</v>
      </c>
      <c r="G12" s="2" t="s">
        <v>33</v>
      </c>
      <c r="H12" s="2" t="s">
        <v>34</v>
      </c>
      <c r="I12" s="8" t="s">
        <v>35</v>
      </c>
    </row>
    <row r="13" spans="1:9" x14ac:dyDescent="0.2">
      <c r="A13" s="21"/>
      <c r="B13" s="13" t="s">
        <v>36</v>
      </c>
      <c r="C13" s="3">
        <f>+C14+C22+C32+C42+C52+C62+C66+C74+C78</f>
        <v>5037552</v>
      </c>
      <c r="D13" s="3">
        <f t="shared" ref="D13:H13" si="0">+D14+D22+D32+D42+D52+D62+D66+D74+D78</f>
        <v>0</v>
      </c>
      <c r="E13" s="3">
        <f t="shared" si="0"/>
        <v>0</v>
      </c>
      <c r="F13" s="3">
        <f t="shared" si="0"/>
        <v>0</v>
      </c>
      <c r="G13" s="3">
        <f t="shared" si="0"/>
        <v>0</v>
      </c>
      <c r="H13" s="3">
        <f t="shared" si="0"/>
        <v>0</v>
      </c>
      <c r="I13" s="3">
        <f>+C13+H13</f>
        <v>5037552</v>
      </c>
    </row>
    <row r="14" spans="1:9" x14ac:dyDescent="0.2">
      <c r="B14" s="17" t="s">
        <v>37</v>
      </c>
      <c r="C14" s="3">
        <f>SUM(C15:C21)</f>
        <v>3505471.0999999996</v>
      </c>
      <c r="D14" s="3">
        <f t="shared" ref="D14:H14" si="1">SUM(D15:D21)</f>
        <v>0</v>
      </c>
      <c r="E14" s="3">
        <f t="shared" si="1"/>
        <v>0</v>
      </c>
      <c r="F14" s="3">
        <f t="shared" si="1"/>
        <v>0</v>
      </c>
      <c r="G14" s="3">
        <f t="shared" si="1"/>
        <v>0</v>
      </c>
      <c r="H14" s="3">
        <f t="shared" si="1"/>
        <v>0</v>
      </c>
      <c r="I14" s="3">
        <f t="shared" ref="I14:I77" si="2">+C14+H14</f>
        <v>3505471.0999999996</v>
      </c>
    </row>
    <row r="15" spans="1:9" x14ac:dyDescent="0.2">
      <c r="B15" s="16" t="s">
        <v>38</v>
      </c>
      <c r="C15" s="51">
        <v>2695455.65</v>
      </c>
      <c r="D15" s="4">
        <v>0</v>
      </c>
      <c r="E15" s="4">
        <v>0</v>
      </c>
      <c r="F15" s="4">
        <v>0</v>
      </c>
      <c r="G15" s="4">
        <v>0</v>
      </c>
      <c r="H15" s="4">
        <f>SUM(D15:G15)</f>
        <v>0</v>
      </c>
      <c r="I15" s="4">
        <f t="shared" si="2"/>
        <v>2695455.65</v>
      </c>
    </row>
    <row r="16" spans="1:9" x14ac:dyDescent="0.2">
      <c r="B16" s="16" t="s">
        <v>39</v>
      </c>
      <c r="C16" s="51">
        <v>0</v>
      </c>
      <c r="D16" s="4">
        <v>0</v>
      </c>
      <c r="E16" s="4">
        <v>0</v>
      </c>
      <c r="F16" s="4">
        <v>0</v>
      </c>
      <c r="G16" s="4">
        <v>0</v>
      </c>
      <c r="H16" s="4">
        <f t="shared" ref="H16:H79" si="3">SUM(D16:G16)</f>
        <v>0</v>
      </c>
      <c r="I16" s="4">
        <f t="shared" si="2"/>
        <v>0</v>
      </c>
    </row>
    <row r="17" spans="2:9" x14ac:dyDescent="0.2">
      <c r="B17" s="16" t="s">
        <v>40</v>
      </c>
      <c r="C17" s="51">
        <v>439362.73</v>
      </c>
      <c r="D17" s="4">
        <v>0</v>
      </c>
      <c r="E17" s="4">
        <v>0</v>
      </c>
      <c r="F17" s="4">
        <v>0</v>
      </c>
      <c r="G17" s="4">
        <v>0</v>
      </c>
      <c r="H17" s="4">
        <f t="shared" si="3"/>
        <v>0</v>
      </c>
      <c r="I17" s="4">
        <f t="shared" si="2"/>
        <v>439362.73</v>
      </c>
    </row>
    <row r="18" spans="2:9" x14ac:dyDescent="0.2">
      <c r="B18" s="16" t="s">
        <v>41</v>
      </c>
      <c r="C18" s="51"/>
      <c r="D18" s="4">
        <v>0</v>
      </c>
      <c r="E18" s="4">
        <v>0</v>
      </c>
      <c r="F18" s="4">
        <v>0</v>
      </c>
      <c r="G18" s="4">
        <v>0</v>
      </c>
      <c r="H18" s="4">
        <f t="shared" si="3"/>
        <v>0</v>
      </c>
      <c r="I18" s="4">
        <f t="shared" si="2"/>
        <v>0</v>
      </c>
    </row>
    <row r="19" spans="2:9" x14ac:dyDescent="0.2">
      <c r="B19" s="16" t="s">
        <v>42</v>
      </c>
      <c r="C19" s="51">
        <v>370652.72</v>
      </c>
      <c r="D19" s="4">
        <v>0</v>
      </c>
      <c r="E19" s="4">
        <v>0</v>
      </c>
      <c r="F19" s="4">
        <v>0</v>
      </c>
      <c r="G19" s="4">
        <v>0</v>
      </c>
      <c r="H19" s="4">
        <f t="shared" si="3"/>
        <v>0</v>
      </c>
      <c r="I19" s="4">
        <f t="shared" si="2"/>
        <v>370652.72</v>
      </c>
    </row>
    <row r="20" spans="2:9" x14ac:dyDescent="0.2">
      <c r="B20" s="16" t="s">
        <v>43</v>
      </c>
      <c r="C20" s="51">
        <v>0</v>
      </c>
      <c r="D20" s="4">
        <v>0</v>
      </c>
      <c r="E20" s="4">
        <v>0</v>
      </c>
      <c r="F20" s="4">
        <v>0</v>
      </c>
      <c r="G20" s="4">
        <v>0</v>
      </c>
      <c r="H20" s="4">
        <f t="shared" si="3"/>
        <v>0</v>
      </c>
      <c r="I20" s="4">
        <f t="shared" si="2"/>
        <v>0</v>
      </c>
    </row>
    <row r="21" spans="2:9" x14ac:dyDescent="0.2">
      <c r="B21" s="16" t="s">
        <v>44</v>
      </c>
      <c r="C21" s="51">
        <v>0</v>
      </c>
      <c r="D21" s="4">
        <v>0</v>
      </c>
      <c r="E21" s="4">
        <v>0</v>
      </c>
      <c r="F21" s="4">
        <v>0</v>
      </c>
      <c r="G21" s="4">
        <v>0</v>
      </c>
      <c r="H21" s="4">
        <f t="shared" si="3"/>
        <v>0</v>
      </c>
      <c r="I21" s="4">
        <f t="shared" si="2"/>
        <v>0</v>
      </c>
    </row>
    <row r="22" spans="2:9" x14ac:dyDescent="0.2">
      <c r="B22" s="17" t="s">
        <v>45</v>
      </c>
      <c r="C22" s="3">
        <f>SUM(C23:C31)</f>
        <v>167350</v>
      </c>
      <c r="D22" s="3">
        <f t="shared" ref="D22:G22" si="4">SUM(D23:D31)</f>
        <v>0</v>
      </c>
      <c r="E22" s="3">
        <f t="shared" si="4"/>
        <v>0</v>
      </c>
      <c r="F22" s="3">
        <f t="shared" si="4"/>
        <v>0</v>
      </c>
      <c r="G22" s="3">
        <f t="shared" si="4"/>
        <v>0</v>
      </c>
      <c r="H22" s="4">
        <f t="shared" si="3"/>
        <v>0</v>
      </c>
      <c r="I22" s="3">
        <f t="shared" si="2"/>
        <v>167350</v>
      </c>
    </row>
    <row r="23" spans="2:9" x14ac:dyDescent="0.2">
      <c r="B23" s="16" t="s">
        <v>46</v>
      </c>
      <c r="C23" s="51">
        <v>53600</v>
      </c>
      <c r="D23" s="4">
        <v>0</v>
      </c>
      <c r="E23" s="4">
        <v>0</v>
      </c>
      <c r="F23" s="4">
        <v>0</v>
      </c>
      <c r="G23" s="4">
        <v>0</v>
      </c>
      <c r="H23" s="4">
        <f t="shared" si="3"/>
        <v>0</v>
      </c>
      <c r="I23" s="4">
        <f t="shared" si="2"/>
        <v>53600</v>
      </c>
    </row>
    <row r="24" spans="2:9" x14ac:dyDescent="0.2">
      <c r="B24" s="16" t="s">
        <v>47</v>
      </c>
      <c r="C24" s="51">
        <v>7300</v>
      </c>
      <c r="D24" s="4">
        <v>0</v>
      </c>
      <c r="E24" s="4">
        <v>0</v>
      </c>
      <c r="F24" s="4">
        <v>0</v>
      </c>
      <c r="G24" s="4">
        <v>0</v>
      </c>
      <c r="H24" s="4">
        <f t="shared" si="3"/>
        <v>0</v>
      </c>
      <c r="I24" s="4">
        <f t="shared" si="2"/>
        <v>7300</v>
      </c>
    </row>
    <row r="25" spans="2:9" x14ac:dyDescent="0.2">
      <c r="B25" s="16" t="s">
        <v>48</v>
      </c>
      <c r="C25" s="51">
        <v>0</v>
      </c>
      <c r="D25" s="4">
        <v>0</v>
      </c>
      <c r="E25" s="4">
        <v>0</v>
      </c>
      <c r="F25" s="4">
        <v>0</v>
      </c>
      <c r="G25" s="4">
        <v>0</v>
      </c>
      <c r="H25" s="4">
        <f t="shared" si="3"/>
        <v>0</v>
      </c>
      <c r="I25" s="4">
        <f t="shared" si="2"/>
        <v>0</v>
      </c>
    </row>
    <row r="26" spans="2:9" x14ac:dyDescent="0.2">
      <c r="B26" s="16" t="s">
        <v>49</v>
      </c>
      <c r="C26" s="51">
        <v>11500</v>
      </c>
      <c r="D26" s="4">
        <v>0</v>
      </c>
      <c r="E26" s="4">
        <v>0</v>
      </c>
      <c r="F26" s="4">
        <v>0</v>
      </c>
      <c r="G26" s="4">
        <v>0</v>
      </c>
      <c r="H26" s="4">
        <f t="shared" si="3"/>
        <v>0</v>
      </c>
      <c r="I26" s="4">
        <f t="shared" si="2"/>
        <v>11500</v>
      </c>
    </row>
    <row r="27" spans="2:9" x14ac:dyDescent="0.2">
      <c r="B27" s="16" t="s">
        <v>50</v>
      </c>
      <c r="C27" s="51">
        <v>5150</v>
      </c>
      <c r="D27" s="4">
        <v>0</v>
      </c>
      <c r="E27" s="4">
        <v>0</v>
      </c>
      <c r="F27" s="4">
        <v>0</v>
      </c>
      <c r="G27" s="4">
        <v>0</v>
      </c>
      <c r="H27" s="4">
        <f t="shared" si="3"/>
        <v>0</v>
      </c>
      <c r="I27" s="4">
        <f t="shared" si="2"/>
        <v>5150</v>
      </c>
    </row>
    <row r="28" spans="2:9" x14ac:dyDescent="0.2">
      <c r="B28" s="16" t="s">
        <v>51</v>
      </c>
      <c r="C28" s="51">
        <v>60000</v>
      </c>
      <c r="D28" s="4">
        <v>0</v>
      </c>
      <c r="E28" s="4">
        <v>0</v>
      </c>
      <c r="F28" s="4">
        <v>0</v>
      </c>
      <c r="G28" s="4">
        <v>0</v>
      </c>
      <c r="H28" s="4">
        <f t="shared" si="3"/>
        <v>0</v>
      </c>
      <c r="I28" s="4">
        <f t="shared" si="2"/>
        <v>60000</v>
      </c>
    </row>
    <row r="29" spans="2:9" x14ac:dyDescent="0.2">
      <c r="B29" s="16" t="s">
        <v>52</v>
      </c>
      <c r="C29" s="51">
        <v>15000</v>
      </c>
      <c r="D29" s="4">
        <v>0</v>
      </c>
      <c r="E29" s="4">
        <v>0</v>
      </c>
      <c r="F29" s="4">
        <v>0</v>
      </c>
      <c r="G29" s="4">
        <v>0</v>
      </c>
      <c r="H29" s="4">
        <f t="shared" si="3"/>
        <v>0</v>
      </c>
      <c r="I29" s="4">
        <f t="shared" si="2"/>
        <v>15000</v>
      </c>
    </row>
    <row r="30" spans="2:9" x14ac:dyDescent="0.2">
      <c r="B30" s="16" t="s">
        <v>53</v>
      </c>
      <c r="C30" s="51">
        <v>0</v>
      </c>
      <c r="D30" s="4">
        <v>0</v>
      </c>
      <c r="E30" s="4">
        <v>0</v>
      </c>
      <c r="F30" s="4">
        <v>0</v>
      </c>
      <c r="G30" s="4">
        <v>0</v>
      </c>
      <c r="H30" s="4">
        <f t="shared" si="3"/>
        <v>0</v>
      </c>
      <c r="I30" s="4">
        <f t="shared" si="2"/>
        <v>0</v>
      </c>
    </row>
    <row r="31" spans="2:9" x14ac:dyDescent="0.2">
      <c r="B31" s="16" t="s">
        <v>54</v>
      </c>
      <c r="C31" s="51">
        <v>14800</v>
      </c>
      <c r="D31" s="4">
        <v>0</v>
      </c>
      <c r="E31" s="4">
        <v>0</v>
      </c>
      <c r="F31" s="4">
        <v>0</v>
      </c>
      <c r="G31" s="4">
        <v>0</v>
      </c>
      <c r="H31" s="4">
        <f t="shared" si="3"/>
        <v>0</v>
      </c>
      <c r="I31" s="4">
        <f t="shared" si="2"/>
        <v>14800</v>
      </c>
    </row>
    <row r="32" spans="2:9" x14ac:dyDescent="0.2">
      <c r="B32" s="17" t="s">
        <v>55</v>
      </c>
      <c r="C32" s="3">
        <f>SUM(C33:C41)</f>
        <v>1337730.8999999999</v>
      </c>
      <c r="D32" s="3">
        <f t="shared" ref="D32:H32" si="5">SUM(D33:D41)</f>
        <v>0</v>
      </c>
      <c r="E32" s="3">
        <f t="shared" si="5"/>
        <v>0</v>
      </c>
      <c r="F32" s="3">
        <f t="shared" si="5"/>
        <v>0</v>
      </c>
      <c r="G32" s="3">
        <f t="shared" si="5"/>
        <v>0</v>
      </c>
      <c r="H32" s="3">
        <f t="shared" si="5"/>
        <v>0</v>
      </c>
      <c r="I32" s="3">
        <f t="shared" si="2"/>
        <v>1337730.8999999999</v>
      </c>
    </row>
    <row r="33" spans="2:9" x14ac:dyDescent="0.2">
      <c r="B33" s="16" t="s">
        <v>56</v>
      </c>
      <c r="C33" s="51">
        <v>55260</v>
      </c>
      <c r="D33" s="4">
        <v>0</v>
      </c>
      <c r="E33" s="4">
        <v>0</v>
      </c>
      <c r="F33" s="4">
        <v>0</v>
      </c>
      <c r="G33" s="4">
        <v>0</v>
      </c>
      <c r="H33" s="4">
        <f t="shared" si="3"/>
        <v>0</v>
      </c>
      <c r="I33" s="4">
        <f t="shared" si="2"/>
        <v>55260</v>
      </c>
    </row>
    <row r="34" spans="2:9" x14ac:dyDescent="0.2">
      <c r="B34" s="16" t="s">
        <v>57</v>
      </c>
      <c r="C34" s="51">
        <v>162134.20000000001</v>
      </c>
      <c r="D34" s="4">
        <v>0</v>
      </c>
      <c r="E34" s="4">
        <v>0</v>
      </c>
      <c r="F34" s="4">
        <v>0</v>
      </c>
      <c r="G34" s="4">
        <v>0</v>
      </c>
      <c r="H34" s="4">
        <f t="shared" si="3"/>
        <v>0</v>
      </c>
      <c r="I34" s="4">
        <f t="shared" si="2"/>
        <v>162134.20000000001</v>
      </c>
    </row>
    <row r="35" spans="2:9" x14ac:dyDescent="0.2">
      <c r="B35" s="16" t="s">
        <v>58</v>
      </c>
      <c r="C35" s="51">
        <v>147423</v>
      </c>
      <c r="D35" s="4">
        <v>0</v>
      </c>
      <c r="E35" s="4">
        <v>0</v>
      </c>
      <c r="F35" s="4">
        <v>0</v>
      </c>
      <c r="G35" s="4">
        <v>0</v>
      </c>
      <c r="H35" s="4">
        <f t="shared" si="3"/>
        <v>0</v>
      </c>
      <c r="I35" s="4">
        <f t="shared" si="2"/>
        <v>147423</v>
      </c>
    </row>
    <row r="36" spans="2:9" x14ac:dyDescent="0.2">
      <c r="B36" s="16" t="s">
        <v>59</v>
      </c>
      <c r="C36" s="51">
        <v>31000</v>
      </c>
      <c r="D36" s="4">
        <v>0</v>
      </c>
      <c r="E36" s="4">
        <v>0</v>
      </c>
      <c r="F36" s="4">
        <v>0</v>
      </c>
      <c r="G36" s="4">
        <v>0</v>
      </c>
      <c r="H36" s="4">
        <f t="shared" si="3"/>
        <v>0</v>
      </c>
      <c r="I36" s="4">
        <f t="shared" si="2"/>
        <v>31000</v>
      </c>
    </row>
    <row r="37" spans="2:9" x14ac:dyDescent="0.2">
      <c r="B37" s="16" t="s">
        <v>60</v>
      </c>
      <c r="C37" s="51">
        <v>102000</v>
      </c>
      <c r="D37" s="4">
        <v>0</v>
      </c>
      <c r="E37" s="4">
        <v>0</v>
      </c>
      <c r="F37" s="4">
        <v>0</v>
      </c>
      <c r="G37" s="4">
        <v>0</v>
      </c>
      <c r="H37" s="4">
        <f t="shared" si="3"/>
        <v>0</v>
      </c>
      <c r="I37" s="4">
        <f t="shared" si="2"/>
        <v>102000</v>
      </c>
    </row>
    <row r="38" spans="2:9" x14ac:dyDescent="0.2">
      <c r="B38" s="16" t="s">
        <v>61</v>
      </c>
      <c r="C38" s="51">
        <v>6000</v>
      </c>
      <c r="D38" s="4">
        <v>0</v>
      </c>
      <c r="E38" s="4">
        <v>0</v>
      </c>
      <c r="F38" s="4">
        <v>0</v>
      </c>
      <c r="G38" s="4">
        <v>0</v>
      </c>
      <c r="H38" s="4">
        <f t="shared" si="3"/>
        <v>0</v>
      </c>
      <c r="I38" s="4">
        <f t="shared" si="2"/>
        <v>6000</v>
      </c>
    </row>
    <row r="39" spans="2:9" x14ac:dyDescent="0.2">
      <c r="B39" s="16" t="s">
        <v>62</v>
      </c>
      <c r="C39" s="51">
        <v>4160</v>
      </c>
      <c r="D39" s="4">
        <v>0</v>
      </c>
      <c r="E39" s="4">
        <v>0</v>
      </c>
      <c r="F39" s="4">
        <v>0</v>
      </c>
      <c r="G39" s="4">
        <v>0</v>
      </c>
      <c r="H39" s="4">
        <f t="shared" si="3"/>
        <v>0</v>
      </c>
      <c r="I39" s="4">
        <f t="shared" si="2"/>
        <v>4160</v>
      </c>
    </row>
    <row r="40" spans="2:9" x14ac:dyDescent="0.2">
      <c r="B40" s="16" t="s">
        <v>63</v>
      </c>
      <c r="C40" s="51">
        <v>726948</v>
      </c>
      <c r="D40" s="4">
        <v>0</v>
      </c>
      <c r="E40" s="4">
        <v>0</v>
      </c>
      <c r="F40" s="4">
        <v>0</v>
      </c>
      <c r="G40" s="4">
        <v>0</v>
      </c>
      <c r="H40" s="4">
        <f t="shared" si="3"/>
        <v>0</v>
      </c>
      <c r="I40" s="4">
        <f t="shared" si="2"/>
        <v>726948</v>
      </c>
    </row>
    <row r="41" spans="2:9" x14ac:dyDescent="0.2">
      <c r="B41" s="16" t="s">
        <v>64</v>
      </c>
      <c r="C41" s="51">
        <v>102805.7</v>
      </c>
      <c r="D41" s="4">
        <v>0</v>
      </c>
      <c r="E41" s="4">
        <v>0</v>
      </c>
      <c r="F41" s="4">
        <v>0</v>
      </c>
      <c r="G41" s="4">
        <v>0</v>
      </c>
      <c r="H41" s="4">
        <f t="shared" si="3"/>
        <v>0</v>
      </c>
      <c r="I41" s="4">
        <f t="shared" si="2"/>
        <v>102805.7</v>
      </c>
    </row>
    <row r="42" spans="2:9" x14ac:dyDescent="0.2">
      <c r="B42" s="17" t="s">
        <v>65</v>
      </c>
      <c r="C42" s="3">
        <f>SUM(C43:C51)</f>
        <v>0</v>
      </c>
      <c r="D42" s="3">
        <f t="shared" ref="D42:H42" si="6">SUM(D43:D51)</f>
        <v>0</v>
      </c>
      <c r="E42" s="3">
        <f t="shared" si="6"/>
        <v>0</v>
      </c>
      <c r="F42" s="3">
        <f t="shared" si="6"/>
        <v>0</v>
      </c>
      <c r="G42" s="3">
        <f t="shared" si="6"/>
        <v>0</v>
      </c>
      <c r="H42" s="3">
        <f t="shared" si="6"/>
        <v>0</v>
      </c>
      <c r="I42" s="3">
        <f t="shared" si="2"/>
        <v>0</v>
      </c>
    </row>
    <row r="43" spans="2:9" x14ac:dyDescent="0.2">
      <c r="B43" s="16" t="s">
        <v>66</v>
      </c>
      <c r="C43" s="51">
        <v>0</v>
      </c>
      <c r="D43" s="4">
        <v>0</v>
      </c>
      <c r="E43" s="4">
        <v>0</v>
      </c>
      <c r="F43" s="4">
        <v>0</v>
      </c>
      <c r="G43" s="4">
        <v>0</v>
      </c>
      <c r="H43" s="4">
        <f t="shared" si="3"/>
        <v>0</v>
      </c>
      <c r="I43" s="4">
        <f t="shared" si="2"/>
        <v>0</v>
      </c>
    </row>
    <row r="44" spans="2:9" x14ac:dyDescent="0.2">
      <c r="B44" s="16" t="s">
        <v>67</v>
      </c>
      <c r="C44" s="51">
        <v>0</v>
      </c>
      <c r="D44" s="4">
        <v>0</v>
      </c>
      <c r="E44" s="4">
        <v>0</v>
      </c>
      <c r="F44" s="4">
        <v>0</v>
      </c>
      <c r="G44" s="4">
        <v>0</v>
      </c>
      <c r="H44" s="4">
        <f t="shared" si="3"/>
        <v>0</v>
      </c>
      <c r="I44" s="4">
        <f t="shared" si="2"/>
        <v>0</v>
      </c>
    </row>
    <row r="45" spans="2:9" x14ac:dyDescent="0.2">
      <c r="B45" s="16" t="s">
        <v>68</v>
      </c>
      <c r="C45" s="51">
        <v>0</v>
      </c>
      <c r="D45" s="4">
        <v>0</v>
      </c>
      <c r="E45" s="4">
        <v>0</v>
      </c>
      <c r="F45" s="4">
        <v>0</v>
      </c>
      <c r="G45" s="4">
        <v>0</v>
      </c>
      <c r="H45" s="4">
        <f t="shared" si="3"/>
        <v>0</v>
      </c>
      <c r="I45" s="4">
        <f t="shared" si="2"/>
        <v>0</v>
      </c>
    </row>
    <row r="46" spans="2:9" x14ac:dyDescent="0.2">
      <c r="B46" s="16" t="s">
        <v>69</v>
      </c>
      <c r="C46" s="51">
        <v>0</v>
      </c>
      <c r="D46" s="4">
        <v>0</v>
      </c>
      <c r="E46" s="4">
        <v>0</v>
      </c>
      <c r="F46" s="4">
        <v>0</v>
      </c>
      <c r="G46" s="4">
        <v>0</v>
      </c>
      <c r="H46" s="4">
        <f t="shared" si="3"/>
        <v>0</v>
      </c>
      <c r="I46" s="4">
        <f t="shared" si="2"/>
        <v>0</v>
      </c>
    </row>
    <row r="47" spans="2:9" x14ac:dyDescent="0.2">
      <c r="B47" s="16" t="s">
        <v>70</v>
      </c>
      <c r="C47" s="51">
        <v>0</v>
      </c>
      <c r="D47" s="4">
        <v>0</v>
      </c>
      <c r="E47" s="4">
        <v>0</v>
      </c>
      <c r="F47" s="4">
        <v>0</v>
      </c>
      <c r="G47" s="4">
        <v>0</v>
      </c>
      <c r="H47" s="4">
        <f t="shared" si="3"/>
        <v>0</v>
      </c>
      <c r="I47" s="4">
        <f t="shared" si="2"/>
        <v>0</v>
      </c>
    </row>
    <row r="48" spans="2:9" x14ac:dyDescent="0.2">
      <c r="B48" s="16" t="s">
        <v>71</v>
      </c>
      <c r="C48" s="51">
        <v>0</v>
      </c>
      <c r="D48" s="4">
        <v>0</v>
      </c>
      <c r="E48" s="4">
        <v>0</v>
      </c>
      <c r="F48" s="4">
        <v>0</v>
      </c>
      <c r="G48" s="4">
        <v>0</v>
      </c>
      <c r="H48" s="4">
        <f t="shared" si="3"/>
        <v>0</v>
      </c>
      <c r="I48" s="4">
        <f t="shared" si="2"/>
        <v>0</v>
      </c>
    </row>
    <row r="49" spans="2:9" x14ac:dyDescent="0.2">
      <c r="B49" s="16" t="s">
        <v>72</v>
      </c>
      <c r="C49" s="51">
        <v>0</v>
      </c>
      <c r="D49" s="4">
        <v>0</v>
      </c>
      <c r="E49" s="4">
        <v>0</v>
      </c>
      <c r="F49" s="4">
        <v>0</v>
      </c>
      <c r="G49" s="4">
        <v>0</v>
      </c>
      <c r="H49" s="4">
        <f t="shared" si="3"/>
        <v>0</v>
      </c>
      <c r="I49" s="4">
        <f t="shared" si="2"/>
        <v>0</v>
      </c>
    </row>
    <row r="50" spans="2:9" x14ac:dyDescent="0.2">
      <c r="B50" s="16" t="s">
        <v>73</v>
      </c>
      <c r="C50" s="51">
        <v>0</v>
      </c>
      <c r="D50" s="4">
        <v>0</v>
      </c>
      <c r="E50" s="4">
        <v>0</v>
      </c>
      <c r="F50" s="4">
        <v>0</v>
      </c>
      <c r="G50" s="4">
        <v>0</v>
      </c>
      <c r="H50" s="4">
        <f t="shared" si="3"/>
        <v>0</v>
      </c>
      <c r="I50" s="4">
        <f t="shared" si="2"/>
        <v>0</v>
      </c>
    </row>
    <row r="51" spans="2:9" x14ac:dyDescent="0.2">
      <c r="B51" s="16" t="s">
        <v>74</v>
      </c>
      <c r="C51" s="51">
        <v>0</v>
      </c>
      <c r="D51" s="4">
        <v>0</v>
      </c>
      <c r="E51" s="4">
        <v>0</v>
      </c>
      <c r="F51" s="4">
        <v>0</v>
      </c>
      <c r="G51" s="4">
        <v>0</v>
      </c>
      <c r="H51" s="4">
        <f t="shared" si="3"/>
        <v>0</v>
      </c>
      <c r="I51" s="4">
        <f t="shared" si="2"/>
        <v>0</v>
      </c>
    </row>
    <row r="52" spans="2:9" x14ac:dyDescent="0.2">
      <c r="B52" s="17" t="s">
        <v>75</v>
      </c>
      <c r="C52" s="3">
        <f>SUM(C53:C61)</f>
        <v>27000</v>
      </c>
      <c r="D52" s="3">
        <f t="shared" ref="D52:H52" si="7">SUM(D53:D61)</f>
        <v>0</v>
      </c>
      <c r="E52" s="3">
        <f t="shared" si="7"/>
        <v>0</v>
      </c>
      <c r="F52" s="3">
        <f t="shared" si="7"/>
        <v>0</v>
      </c>
      <c r="G52" s="3">
        <f t="shared" si="7"/>
        <v>0</v>
      </c>
      <c r="H52" s="3">
        <f t="shared" si="7"/>
        <v>0</v>
      </c>
      <c r="I52" s="3">
        <f t="shared" si="2"/>
        <v>27000</v>
      </c>
    </row>
    <row r="53" spans="2:9" x14ac:dyDescent="0.2">
      <c r="B53" s="16" t="s">
        <v>76</v>
      </c>
      <c r="C53" s="51">
        <v>27000</v>
      </c>
      <c r="D53" s="4">
        <v>0</v>
      </c>
      <c r="E53" s="4">
        <v>0</v>
      </c>
      <c r="F53" s="4">
        <v>0</v>
      </c>
      <c r="G53" s="4">
        <v>0</v>
      </c>
      <c r="H53" s="4">
        <f t="shared" si="3"/>
        <v>0</v>
      </c>
      <c r="I53" s="4">
        <f t="shared" si="2"/>
        <v>27000</v>
      </c>
    </row>
    <row r="54" spans="2:9" x14ac:dyDescent="0.2">
      <c r="B54" s="16" t="s">
        <v>77</v>
      </c>
      <c r="C54" s="51">
        <v>0</v>
      </c>
      <c r="D54" s="4">
        <v>0</v>
      </c>
      <c r="E54" s="4">
        <v>0</v>
      </c>
      <c r="F54" s="4">
        <v>0</v>
      </c>
      <c r="G54" s="4">
        <v>0</v>
      </c>
      <c r="H54" s="4">
        <f t="shared" si="3"/>
        <v>0</v>
      </c>
      <c r="I54" s="4">
        <f t="shared" si="2"/>
        <v>0</v>
      </c>
    </row>
    <row r="55" spans="2:9" x14ac:dyDescent="0.2">
      <c r="B55" s="16" t="s">
        <v>78</v>
      </c>
      <c r="C55" s="51">
        <v>0</v>
      </c>
      <c r="D55" s="4">
        <v>0</v>
      </c>
      <c r="E55" s="4">
        <v>0</v>
      </c>
      <c r="F55" s="4">
        <v>0</v>
      </c>
      <c r="G55" s="4">
        <v>0</v>
      </c>
      <c r="H55" s="4">
        <f t="shared" si="3"/>
        <v>0</v>
      </c>
      <c r="I55" s="4">
        <f t="shared" si="2"/>
        <v>0</v>
      </c>
    </row>
    <row r="56" spans="2:9" x14ac:dyDescent="0.2">
      <c r="B56" s="16" t="s">
        <v>79</v>
      </c>
      <c r="C56" s="51">
        <v>0</v>
      </c>
      <c r="D56" s="4">
        <v>0</v>
      </c>
      <c r="E56" s="4">
        <v>0</v>
      </c>
      <c r="F56" s="4">
        <v>0</v>
      </c>
      <c r="G56" s="4">
        <v>0</v>
      </c>
      <c r="H56" s="4">
        <f t="shared" si="3"/>
        <v>0</v>
      </c>
      <c r="I56" s="4">
        <f t="shared" si="2"/>
        <v>0</v>
      </c>
    </row>
    <row r="57" spans="2:9" x14ac:dyDescent="0.2">
      <c r="B57" s="16" t="s">
        <v>80</v>
      </c>
      <c r="C57" s="51">
        <v>0</v>
      </c>
      <c r="D57" s="4">
        <v>0</v>
      </c>
      <c r="E57" s="4">
        <v>0</v>
      </c>
      <c r="F57" s="4">
        <v>0</v>
      </c>
      <c r="G57" s="4">
        <v>0</v>
      </c>
      <c r="H57" s="4">
        <f t="shared" si="3"/>
        <v>0</v>
      </c>
      <c r="I57" s="4">
        <f t="shared" si="2"/>
        <v>0</v>
      </c>
    </row>
    <row r="58" spans="2:9" x14ac:dyDescent="0.2">
      <c r="B58" s="16" t="s">
        <v>81</v>
      </c>
      <c r="C58" s="51">
        <v>0</v>
      </c>
      <c r="D58" s="4">
        <v>0</v>
      </c>
      <c r="E58" s="4">
        <v>0</v>
      </c>
      <c r="F58" s="4">
        <v>0</v>
      </c>
      <c r="G58" s="4">
        <v>0</v>
      </c>
      <c r="H58" s="4">
        <f t="shared" si="3"/>
        <v>0</v>
      </c>
      <c r="I58" s="4">
        <f t="shared" si="2"/>
        <v>0</v>
      </c>
    </row>
    <row r="59" spans="2:9" x14ac:dyDescent="0.2">
      <c r="B59" s="16" t="s">
        <v>82</v>
      </c>
      <c r="C59" s="51">
        <v>0</v>
      </c>
      <c r="D59" s="4">
        <v>0</v>
      </c>
      <c r="E59" s="4">
        <v>0</v>
      </c>
      <c r="F59" s="4">
        <v>0</v>
      </c>
      <c r="G59" s="4">
        <v>0</v>
      </c>
      <c r="H59" s="4">
        <f t="shared" si="3"/>
        <v>0</v>
      </c>
      <c r="I59" s="4">
        <f t="shared" si="2"/>
        <v>0</v>
      </c>
    </row>
    <row r="60" spans="2:9" x14ac:dyDescent="0.2">
      <c r="B60" s="16" t="s">
        <v>83</v>
      </c>
      <c r="C60" s="51">
        <v>0</v>
      </c>
      <c r="D60" s="4">
        <v>0</v>
      </c>
      <c r="E60" s="4">
        <v>0</v>
      </c>
      <c r="F60" s="4">
        <v>0</v>
      </c>
      <c r="G60" s="4">
        <v>0</v>
      </c>
      <c r="H60" s="4">
        <f t="shared" si="3"/>
        <v>0</v>
      </c>
      <c r="I60" s="4">
        <f t="shared" si="2"/>
        <v>0</v>
      </c>
    </row>
    <row r="61" spans="2:9" x14ac:dyDescent="0.2">
      <c r="B61" s="16" t="s">
        <v>84</v>
      </c>
      <c r="C61" s="51">
        <v>0</v>
      </c>
      <c r="D61" s="4">
        <v>0</v>
      </c>
      <c r="E61" s="4">
        <v>0</v>
      </c>
      <c r="F61" s="4">
        <v>0</v>
      </c>
      <c r="G61" s="4">
        <v>0</v>
      </c>
      <c r="H61" s="4">
        <f t="shared" si="3"/>
        <v>0</v>
      </c>
      <c r="I61" s="4">
        <f t="shared" si="2"/>
        <v>0</v>
      </c>
    </row>
    <row r="62" spans="2:9" x14ac:dyDescent="0.2">
      <c r="B62" s="17" t="s">
        <v>85</v>
      </c>
      <c r="C62" s="3">
        <f>SUM(C63:C65)</f>
        <v>0</v>
      </c>
      <c r="D62" s="3">
        <f t="shared" ref="D62:H62" si="8">SUM(D63:D65)</f>
        <v>0</v>
      </c>
      <c r="E62" s="3">
        <f t="shared" si="8"/>
        <v>0</v>
      </c>
      <c r="F62" s="3">
        <f t="shared" si="8"/>
        <v>0</v>
      </c>
      <c r="G62" s="3">
        <f t="shared" si="8"/>
        <v>0</v>
      </c>
      <c r="H62" s="3">
        <f t="shared" si="8"/>
        <v>0</v>
      </c>
      <c r="I62" s="3">
        <f t="shared" si="2"/>
        <v>0</v>
      </c>
    </row>
    <row r="63" spans="2:9" x14ac:dyDescent="0.2">
      <c r="B63" s="16" t="s">
        <v>86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f t="shared" si="3"/>
        <v>0</v>
      </c>
      <c r="I63" s="4">
        <f t="shared" si="2"/>
        <v>0</v>
      </c>
    </row>
    <row r="64" spans="2:9" x14ac:dyDescent="0.2">
      <c r="B64" s="16" t="s">
        <v>87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f t="shared" si="3"/>
        <v>0</v>
      </c>
      <c r="I64" s="4">
        <f t="shared" si="2"/>
        <v>0</v>
      </c>
    </row>
    <row r="65" spans="2:9" x14ac:dyDescent="0.2">
      <c r="B65" s="16" t="s">
        <v>88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f t="shared" si="3"/>
        <v>0</v>
      </c>
      <c r="I65" s="4">
        <f t="shared" si="2"/>
        <v>0</v>
      </c>
    </row>
    <row r="66" spans="2:9" x14ac:dyDescent="0.2">
      <c r="B66" s="17" t="s">
        <v>89</v>
      </c>
      <c r="C66" s="3">
        <f>SUM(C67:C73)</f>
        <v>0</v>
      </c>
      <c r="D66" s="3">
        <f t="shared" ref="D66:H66" si="9">SUM(D67:D73)</f>
        <v>0</v>
      </c>
      <c r="E66" s="3">
        <f t="shared" si="9"/>
        <v>0</v>
      </c>
      <c r="F66" s="3">
        <f t="shared" si="9"/>
        <v>0</v>
      </c>
      <c r="G66" s="3">
        <f t="shared" si="9"/>
        <v>0</v>
      </c>
      <c r="H66" s="3">
        <f t="shared" si="9"/>
        <v>0</v>
      </c>
      <c r="I66" s="3">
        <f t="shared" si="2"/>
        <v>0</v>
      </c>
    </row>
    <row r="67" spans="2:9" x14ac:dyDescent="0.2">
      <c r="B67" s="16" t="s">
        <v>90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f t="shared" si="3"/>
        <v>0</v>
      </c>
      <c r="I67" s="4">
        <f t="shared" si="2"/>
        <v>0</v>
      </c>
    </row>
    <row r="68" spans="2:9" x14ac:dyDescent="0.2">
      <c r="B68" s="16" t="s">
        <v>91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f t="shared" si="3"/>
        <v>0</v>
      </c>
      <c r="I68" s="4">
        <f t="shared" si="2"/>
        <v>0</v>
      </c>
    </row>
    <row r="69" spans="2:9" x14ac:dyDescent="0.2">
      <c r="B69" s="16" t="s">
        <v>92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f t="shared" si="3"/>
        <v>0</v>
      </c>
      <c r="I69" s="4">
        <f t="shared" si="2"/>
        <v>0</v>
      </c>
    </row>
    <row r="70" spans="2:9" x14ac:dyDescent="0.2">
      <c r="B70" s="16" t="s">
        <v>93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f t="shared" si="3"/>
        <v>0</v>
      </c>
      <c r="I70" s="4">
        <f t="shared" si="2"/>
        <v>0</v>
      </c>
    </row>
    <row r="71" spans="2:9" x14ac:dyDescent="0.2">
      <c r="B71" s="16" t="s">
        <v>94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f t="shared" si="3"/>
        <v>0</v>
      </c>
      <c r="I71" s="4">
        <f t="shared" si="2"/>
        <v>0</v>
      </c>
    </row>
    <row r="72" spans="2:9" x14ac:dyDescent="0.2">
      <c r="B72" s="16" t="s">
        <v>95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f t="shared" si="3"/>
        <v>0</v>
      </c>
      <c r="I72" s="4">
        <f t="shared" si="2"/>
        <v>0</v>
      </c>
    </row>
    <row r="73" spans="2:9" x14ac:dyDescent="0.2">
      <c r="B73" s="16" t="s">
        <v>96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f t="shared" si="3"/>
        <v>0</v>
      </c>
      <c r="I73" s="4">
        <f t="shared" si="2"/>
        <v>0</v>
      </c>
    </row>
    <row r="74" spans="2:9" x14ac:dyDescent="0.2">
      <c r="B74" s="17" t="s">
        <v>97</v>
      </c>
      <c r="C74" s="3">
        <f>SUM(C75:C77)</f>
        <v>0</v>
      </c>
      <c r="D74" s="3">
        <f t="shared" ref="D74:H74" si="10">SUM(D75:D77)</f>
        <v>0</v>
      </c>
      <c r="E74" s="3">
        <f t="shared" si="10"/>
        <v>0</v>
      </c>
      <c r="F74" s="3">
        <f t="shared" si="10"/>
        <v>0</v>
      </c>
      <c r="G74" s="3">
        <f t="shared" si="10"/>
        <v>0</v>
      </c>
      <c r="H74" s="3">
        <f t="shared" si="10"/>
        <v>0</v>
      </c>
      <c r="I74" s="3">
        <f t="shared" si="2"/>
        <v>0</v>
      </c>
    </row>
    <row r="75" spans="2:9" x14ac:dyDescent="0.2">
      <c r="B75" s="16" t="s">
        <v>98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f t="shared" si="3"/>
        <v>0</v>
      </c>
      <c r="I75" s="4">
        <f t="shared" si="2"/>
        <v>0</v>
      </c>
    </row>
    <row r="76" spans="2:9" x14ac:dyDescent="0.2">
      <c r="B76" s="16" t="s">
        <v>99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f t="shared" si="3"/>
        <v>0</v>
      </c>
      <c r="I76" s="4">
        <f t="shared" si="2"/>
        <v>0</v>
      </c>
    </row>
    <row r="77" spans="2:9" x14ac:dyDescent="0.2">
      <c r="B77" s="16" t="s">
        <v>100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f t="shared" si="3"/>
        <v>0</v>
      </c>
      <c r="I77" s="4">
        <f t="shared" si="2"/>
        <v>0</v>
      </c>
    </row>
    <row r="78" spans="2:9" x14ac:dyDescent="0.2">
      <c r="B78" s="17" t="s">
        <v>101</v>
      </c>
      <c r="C78" s="3">
        <f>SUM(C79:C85)</f>
        <v>0</v>
      </c>
      <c r="D78" s="3">
        <f t="shared" ref="D78:H78" si="11">SUM(D79:D85)</f>
        <v>0</v>
      </c>
      <c r="E78" s="3">
        <f t="shared" si="11"/>
        <v>0</v>
      </c>
      <c r="F78" s="3">
        <f t="shared" si="11"/>
        <v>0</v>
      </c>
      <c r="G78" s="3">
        <f t="shared" si="11"/>
        <v>0</v>
      </c>
      <c r="H78" s="3">
        <f t="shared" si="11"/>
        <v>0</v>
      </c>
      <c r="I78" s="3">
        <f t="shared" ref="I78:I141" si="12">+C78+H78</f>
        <v>0</v>
      </c>
    </row>
    <row r="79" spans="2:9" x14ac:dyDescent="0.2">
      <c r="B79" s="16" t="s">
        <v>102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f t="shared" si="3"/>
        <v>0</v>
      </c>
      <c r="I79" s="4">
        <f t="shared" si="12"/>
        <v>0</v>
      </c>
    </row>
    <row r="80" spans="2:9" x14ac:dyDescent="0.2">
      <c r="B80" s="16" t="s">
        <v>103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f t="shared" ref="H80:H143" si="13">SUM(D80:G80)</f>
        <v>0</v>
      </c>
      <c r="I80" s="4">
        <f t="shared" si="12"/>
        <v>0</v>
      </c>
    </row>
    <row r="81" spans="2:9" x14ac:dyDescent="0.2">
      <c r="B81" s="16" t="s">
        <v>104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f t="shared" si="13"/>
        <v>0</v>
      </c>
      <c r="I81" s="4">
        <f t="shared" si="12"/>
        <v>0</v>
      </c>
    </row>
    <row r="82" spans="2:9" x14ac:dyDescent="0.2">
      <c r="B82" s="16" t="s">
        <v>105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f t="shared" si="13"/>
        <v>0</v>
      </c>
      <c r="I82" s="4">
        <f t="shared" si="12"/>
        <v>0</v>
      </c>
    </row>
    <row r="83" spans="2:9" x14ac:dyDescent="0.2">
      <c r="B83" s="16" t="s">
        <v>106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f t="shared" si="13"/>
        <v>0</v>
      </c>
      <c r="I83" s="4">
        <f t="shared" si="12"/>
        <v>0</v>
      </c>
    </row>
    <row r="84" spans="2:9" x14ac:dyDescent="0.2">
      <c r="B84" s="16" t="s">
        <v>107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f t="shared" si="13"/>
        <v>0</v>
      </c>
      <c r="I84" s="4">
        <f t="shared" si="12"/>
        <v>0</v>
      </c>
    </row>
    <row r="85" spans="2:9" x14ac:dyDescent="0.2">
      <c r="B85" s="16" t="s">
        <v>108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f t="shared" si="13"/>
        <v>0</v>
      </c>
      <c r="I85" s="4">
        <f t="shared" si="12"/>
        <v>0</v>
      </c>
    </row>
    <row r="86" spans="2:9" x14ac:dyDescent="0.2">
      <c r="B86" s="10"/>
      <c r="C86" s="4"/>
      <c r="D86" s="4"/>
      <c r="E86" s="4"/>
      <c r="F86" s="4"/>
      <c r="G86" s="4"/>
      <c r="H86" s="4"/>
      <c r="I86" s="4"/>
    </row>
    <row r="87" spans="2:9" x14ac:dyDescent="0.2">
      <c r="B87" s="14" t="s">
        <v>109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f t="shared" si="12"/>
        <v>0</v>
      </c>
    </row>
    <row r="88" spans="2:9" x14ac:dyDescent="0.2">
      <c r="B88" s="17" t="s">
        <v>37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f t="shared" si="12"/>
        <v>0</v>
      </c>
    </row>
    <row r="89" spans="2:9" x14ac:dyDescent="0.2">
      <c r="B89" s="16" t="s">
        <v>38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f t="shared" si="13"/>
        <v>0</v>
      </c>
      <c r="I89" s="4">
        <f t="shared" si="12"/>
        <v>0</v>
      </c>
    </row>
    <row r="90" spans="2:9" x14ac:dyDescent="0.2">
      <c r="B90" s="16" t="s">
        <v>39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f t="shared" si="13"/>
        <v>0</v>
      </c>
      <c r="I90" s="4">
        <f t="shared" si="12"/>
        <v>0</v>
      </c>
    </row>
    <row r="91" spans="2:9" x14ac:dyDescent="0.2">
      <c r="B91" s="16" t="s">
        <v>40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f t="shared" si="13"/>
        <v>0</v>
      </c>
      <c r="I91" s="4">
        <f t="shared" si="12"/>
        <v>0</v>
      </c>
    </row>
    <row r="92" spans="2:9" x14ac:dyDescent="0.2">
      <c r="B92" s="16" t="s">
        <v>41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f t="shared" si="13"/>
        <v>0</v>
      </c>
      <c r="I92" s="4">
        <f t="shared" si="12"/>
        <v>0</v>
      </c>
    </row>
    <row r="93" spans="2:9" x14ac:dyDescent="0.2">
      <c r="B93" s="16" t="s">
        <v>42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f t="shared" si="13"/>
        <v>0</v>
      </c>
      <c r="I93" s="4">
        <f t="shared" si="12"/>
        <v>0</v>
      </c>
    </row>
    <row r="94" spans="2:9" x14ac:dyDescent="0.2">
      <c r="B94" s="16" t="s">
        <v>43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f t="shared" si="13"/>
        <v>0</v>
      </c>
      <c r="I94" s="4">
        <f t="shared" si="12"/>
        <v>0</v>
      </c>
    </row>
    <row r="95" spans="2:9" x14ac:dyDescent="0.2">
      <c r="B95" s="16" t="s">
        <v>44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f t="shared" si="13"/>
        <v>0</v>
      </c>
      <c r="I95" s="4">
        <f t="shared" si="12"/>
        <v>0</v>
      </c>
    </row>
    <row r="96" spans="2:9" x14ac:dyDescent="0.2">
      <c r="B96" s="17" t="s">
        <v>45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f t="shared" si="12"/>
        <v>0</v>
      </c>
    </row>
    <row r="97" spans="2:9" x14ac:dyDescent="0.2">
      <c r="B97" s="16" t="s">
        <v>46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f t="shared" si="13"/>
        <v>0</v>
      </c>
      <c r="I97" s="4">
        <f t="shared" si="12"/>
        <v>0</v>
      </c>
    </row>
    <row r="98" spans="2:9" x14ac:dyDescent="0.2">
      <c r="B98" s="16" t="s">
        <v>47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f t="shared" si="13"/>
        <v>0</v>
      </c>
      <c r="I98" s="4">
        <f t="shared" si="12"/>
        <v>0</v>
      </c>
    </row>
    <row r="99" spans="2:9" x14ac:dyDescent="0.2">
      <c r="B99" s="16" t="s">
        <v>48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f t="shared" si="13"/>
        <v>0</v>
      </c>
      <c r="I99" s="4">
        <f t="shared" si="12"/>
        <v>0</v>
      </c>
    </row>
    <row r="100" spans="2:9" x14ac:dyDescent="0.2">
      <c r="B100" s="16" t="s">
        <v>49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f t="shared" si="13"/>
        <v>0</v>
      </c>
      <c r="I100" s="4">
        <f t="shared" si="12"/>
        <v>0</v>
      </c>
    </row>
    <row r="101" spans="2:9" x14ac:dyDescent="0.2">
      <c r="B101" s="18" t="s">
        <v>50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f t="shared" si="13"/>
        <v>0</v>
      </c>
      <c r="I101" s="4">
        <f t="shared" si="12"/>
        <v>0</v>
      </c>
    </row>
    <row r="102" spans="2:9" x14ac:dyDescent="0.2">
      <c r="B102" s="16" t="s">
        <v>51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f t="shared" si="13"/>
        <v>0</v>
      </c>
      <c r="I102" s="4">
        <f t="shared" si="12"/>
        <v>0</v>
      </c>
    </row>
    <row r="103" spans="2:9" x14ac:dyDescent="0.2">
      <c r="B103" s="16" t="s">
        <v>52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f t="shared" si="13"/>
        <v>0</v>
      </c>
      <c r="I103" s="4">
        <f t="shared" si="12"/>
        <v>0</v>
      </c>
    </row>
    <row r="104" spans="2:9" x14ac:dyDescent="0.2">
      <c r="B104" s="16" t="s">
        <v>53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f t="shared" si="13"/>
        <v>0</v>
      </c>
      <c r="I104" s="4">
        <f t="shared" si="12"/>
        <v>0</v>
      </c>
    </row>
    <row r="105" spans="2:9" x14ac:dyDescent="0.2">
      <c r="B105" s="16" t="s">
        <v>54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f t="shared" si="13"/>
        <v>0</v>
      </c>
      <c r="I105" s="4">
        <f t="shared" si="12"/>
        <v>0</v>
      </c>
    </row>
    <row r="106" spans="2:9" x14ac:dyDescent="0.2">
      <c r="B106" s="17" t="s">
        <v>55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f t="shared" si="12"/>
        <v>0</v>
      </c>
    </row>
    <row r="107" spans="2:9" x14ac:dyDescent="0.2">
      <c r="B107" s="16" t="s">
        <v>56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f t="shared" si="13"/>
        <v>0</v>
      </c>
      <c r="I107" s="4">
        <f t="shared" si="12"/>
        <v>0</v>
      </c>
    </row>
    <row r="108" spans="2:9" x14ac:dyDescent="0.2">
      <c r="B108" s="16" t="s">
        <v>57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f t="shared" si="13"/>
        <v>0</v>
      </c>
      <c r="I108" s="4">
        <f t="shared" si="12"/>
        <v>0</v>
      </c>
    </row>
    <row r="109" spans="2:9" x14ac:dyDescent="0.2">
      <c r="B109" s="16" t="s">
        <v>58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f t="shared" si="13"/>
        <v>0</v>
      </c>
      <c r="I109" s="4">
        <f t="shared" si="12"/>
        <v>0</v>
      </c>
    </row>
    <row r="110" spans="2:9" x14ac:dyDescent="0.2">
      <c r="B110" s="16" t="s">
        <v>59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f t="shared" si="13"/>
        <v>0</v>
      </c>
      <c r="I110" s="4">
        <f t="shared" si="12"/>
        <v>0</v>
      </c>
    </row>
    <row r="111" spans="2:9" x14ac:dyDescent="0.2">
      <c r="B111" s="16" t="s">
        <v>60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f t="shared" si="13"/>
        <v>0</v>
      </c>
      <c r="I111" s="4">
        <f t="shared" si="12"/>
        <v>0</v>
      </c>
    </row>
    <row r="112" spans="2:9" x14ac:dyDescent="0.2">
      <c r="B112" s="16" t="s">
        <v>61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f t="shared" si="13"/>
        <v>0</v>
      </c>
      <c r="I112" s="4">
        <f t="shared" si="12"/>
        <v>0</v>
      </c>
    </row>
    <row r="113" spans="2:9" x14ac:dyDescent="0.2">
      <c r="B113" s="16" t="s">
        <v>62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f t="shared" si="13"/>
        <v>0</v>
      </c>
      <c r="I113" s="4">
        <f t="shared" si="12"/>
        <v>0</v>
      </c>
    </row>
    <row r="114" spans="2:9" x14ac:dyDescent="0.2">
      <c r="B114" s="16" t="s">
        <v>63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f t="shared" si="13"/>
        <v>0</v>
      </c>
      <c r="I114" s="4">
        <f t="shared" si="12"/>
        <v>0</v>
      </c>
    </row>
    <row r="115" spans="2:9" x14ac:dyDescent="0.2">
      <c r="B115" s="16" t="s">
        <v>64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f t="shared" si="13"/>
        <v>0</v>
      </c>
      <c r="I115" s="4">
        <f t="shared" si="12"/>
        <v>0</v>
      </c>
    </row>
    <row r="116" spans="2:9" x14ac:dyDescent="0.2">
      <c r="B116" s="17" t="s">
        <v>65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f t="shared" si="12"/>
        <v>0</v>
      </c>
    </row>
    <row r="117" spans="2:9" x14ac:dyDescent="0.2">
      <c r="B117" s="16" t="s">
        <v>66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f t="shared" si="13"/>
        <v>0</v>
      </c>
      <c r="I117" s="4">
        <f t="shared" si="12"/>
        <v>0</v>
      </c>
    </row>
    <row r="118" spans="2:9" x14ac:dyDescent="0.2">
      <c r="B118" s="16" t="s">
        <v>67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f t="shared" si="13"/>
        <v>0</v>
      </c>
      <c r="I118" s="4">
        <f t="shared" si="12"/>
        <v>0</v>
      </c>
    </row>
    <row r="119" spans="2:9" x14ac:dyDescent="0.2">
      <c r="B119" s="16" t="s">
        <v>68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f t="shared" si="13"/>
        <v>0</v>
      </c>
      <c r="I119" s="4">
        <f t="shared" si="12"/>
        <v>0</v>
      </c>
    </row>
    <row r="120" spans="2:9" x14ac:dyDescent="0.2">
      <c r="B120" s="16" t="s">
        <v>69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f t="shared" si="13"/>
        <v>0</v>
      </c>
      <c r="I120" s="4">
        <f t="shared" si="12"/>
        <v>0</v>
      </c>
    </row>
    <row r="121" spans="2:9" x14ac:dyDescent="0.2">
      <c r="B121" s="16" t="s">
        <v>70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f t="shared" si="13"/>
        <v>0</v>
      </c>
      <c r="I121" s="4">
        <f t="shared" si="12"/>
        <v>0</v>
      </c>
    </row>
    <row r="122" spans="2:9" x14ac:dyDescent="0.2">
      <c r="B122" s="16" t="s">
        <v>71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f t="shared" si="13"/>
        <v>0</v>
      </c>
      <c r="I122" s="4">
        <f t="shared" si="12"/>
        <v>0</v>
      </c>
    </row>
    <row r="123" spans="2:9" x14ac:dyDescent="0.2">
      <c r="B123" s="16" t="s">
        <v>72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f t="shared" si="13"/>
        <v>0</v>
      </c>
      <c r="I123" s="4">
        <f t="shared" si="12"/>
        <v>0</v>
      </c>
    </row>
    <row r="124" spans="2:9" x14ac:dyDescent="0.2">
      <c r="B124" s="16" t="s">
        <v>73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f t="shared" si="13"/>
        <v>0</v>
      </c>
      <c r="I124" s="4">
        <f t="shared" si="12"/>
        <v>0</v>
      </c>
    </row>
    <row r="125" spans="2:9" x14ac:dyDescent="0.2">
      <c r="B125" s="16" t="s">
        <v>74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f t="shared" si="13"/>
        <v>0</v>
      </c>
      <c r="I125" s="4">
        <f t="shared" si="12"/>
        <v>0</v>
      </c>
    </row>
    <row r="126" spans="2:9" x14ac:dyDescent="0.2">
      <c r="B126" s="17" t="s">
        <v>75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f t="shared" si="12"/>
        <v>0</v>
      </c>
    </row>
    <row r="127" spans="2:9" x14ac:dyDescent="0.2">
      <c r="B127" s="16" t="s">
        <v>76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f t="shared" si="13"/>
        <v>0</v>
      </c>
      <c r="I127" s="4">
        <f t="shared" si="12"/>
        <v>0</v>
      </c>
    </row>
    <row r="128" spans="2:9" x14ac:dyDescent="0.2">
      <c r="B128" s="16" t="s">
        <v>77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f t="shared" si="13"/>
        <v>0</v>
      </c>
      <c r="I128" s="4">
        <f t="shared" si="12"/>
        <v>0</v>
      </c>
    </row>
    <row r="129" spans="2:9" x14ac:dyDescent="0.2">
      <c r="B129" s="16" t="s">
        <v>78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f t="shared" si="13"/>
        <v>0</v>
      </c>
      <c r="I129" s="4">
        <f t="shared" si="12"/>
        <v>0</v>
      </c>
    </row>
    <row r="130" spans="2:9" x14ac:dyDescent="0.2">
      <c r="B130" s="16" t="s">
        <v>79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f t="shared" si="13"/>
        <v>0</v>
      </c>
      <c r="I130" s="4">
        <f t="shared" si="12"/>
        <v>0</v>
      </c>
    </row>
    <row r="131" spans="2:9" x14ac:dyDescent="0.2">
      <c r="B131" s="16" t="s">
        <v>80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f t="shared" si="13"/>
        <v>0</v>
      </c>
      <c r="I131" s="4">
        <f t="shared" si="12"/>
        <v>0</v>
      </c>
    </row>
    <row r="132" spans="2:9" x14ac:dyDescent="0.2">
      <c r="B132" s="16" t="s">
        <v>81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f t="shared" si="13"/>
        <v>0</v>
      </c>
      <c r="I132" s="4">
        <f t="shared" si="12"/>
        <v>0</v>
      </c>
    </row>
    <row r="133" spans="2:9" x14ac:dyDescent="0.2">
      <c r="B133" s="16" t="s">
        <v>82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f t="shared" si="13"/>
        <v>0</v>
      </c>
      <c r="I133" s="4">
        <f t="shared" si="12"/>
        <v>0</v>
      </c>
    </row>
    <row r="134" spans="2:9" x14ac:dyDescent="0.2">
      <c r="B134" s="16" t="s">
        <v>83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f t="shared" si="13"/>
        <v>0</v>
      </c>
      <c r="I134" s="4">
        <f t="shared" si="12"/>
        <v>0</v>
      </c>
    </row>
    <row r="135" spans="2:9" x14ac:dyDescent="0.2">
      <c r="B135" s="16" t="s">
        <v>84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f t="shared" si="13"/>
        <v>0</v>
      </c>
      <c r="I135" s="4">
        <f t="shared" si="12"/>
        <v>0</v>
      </c>
    </row>
    <row r="136" spans="2:9" x14ac:dyDescent="0.2">
      <c r="B136" s="17" t="s">
        <v>85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f t="shared" si="12"/>
        <v>0</v>
      </c>
    </row>
    <row r="137" spans="2:9" x14ac:dyDescent="0.2">
      <c r="B137" s="16" t="s">
        <v>86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f t="shared" si="13"/>
        <v>0</v>
      </c>
      <c r="I137" s="4">
        <f t="shared" si="12"/>
        <v>0</v>
      </c>
    </row>
    <row r="138" spans="2:9" x14ac:dyDescent="0.2">
      <c r="B138" s="16" t="s">
        <v>87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f t="shared" si="13"/>
        <v>0</v>
      </c>
      <c r="I138" s="4">
        <f t="shared" si="12"/>
        <v>0</v>
      </c>
    </row>
    <row r="139" spans="2:9" x14ac:dyDescent="0.2">
      <c r="B139" s="16" t="s">
        <v>88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f t="shared" si="13"/>
        <v>0</v>
      </c>
      <c r="I139" s="4">
        <f t="shared" si="12"/>
        <v>0</v>
      </c>
    </row>
    <row r="140" spans="2:9" x14ac:dyDescent="0.2">
      <c r="B140" s="17" t="s">
        <v>89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f t="shared" si="12"/>
        <v>0</v>
      </c>
    </row>
    <row r="141" spans="2:9" x14ac:dyDescent="0.2">
      <c r="B141" s="16" t="s">
        <v>90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f t="shared" si="13"/>
        <v>0</v>
      </c>
      <c r="I141" s="4">
        <f t="shared" si="12"/>
        <v>0</v>
      </c>
    </row>
    <row r="142" spans="2:9" x14ac:dyDescent="0.2">
      <c r="B142" s="16" t="s">
        <v>91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f t="shared" si="13"/>
        <v>0</v>
      </c>
      <c r="I142" s="4">
        <f t="shared" ref="I142:I161" si="14">+C142+H142</f>
        <v>0</v>
      </c>
    </row>
    <row r="143" spans="2:9" x14ac:dyDescent="0.2">
      <c r="B143" s="16" t="s">
        <v>92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f t="shared" si="13"/>
        <v>0</v>
      </c>
      <c r="I143" s="4">
        <f t="shared" si="14"/>
        <v>0</v>
      </c>
    </row>
    <row r="144" spans="2:9" x14ac:dyDescent="0.2">
      <c r="B144" s="16" t="s">
        <v>93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f t="shared" ref="H144:H159" si="15">SUM(D144:G144)</f>
        <v>0</v>
      </c>
      <c r="I144" s="4">
        <f t="shared" si="14"/>
        <v>0</v>
      </c>
    </row>
    <row r="145" spans="2:9" x14ac:dyDescent="0.2">
      <c r="B145" s="16" t="s">
        <v>94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f t="shared" si="15"/>
        <v>0</v>
      </c>
      <c r="I145" s="4">
        <f t="shared" si="14"/>
        <v>0</v>
      </c>
    </row>
    <row r="146" spans="2:9" x14ac:dyDescent="0.2">
      <c r="B146" s="16" t="s">
        <v>95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f t="shared" si="15"/>
        <v>0</v>
      </c>
      <c r="I146" s="4">
        <f t="shared" si="14"/>
        <v>0</v>
      </c>
    </row>
    <row r="147" spans="2:9" x14ac:dyDescent="0.2">
      <c r="B147" s="16" t="s">
        <v>96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f t="shared" si="15"/>
        <v>0</v>
      </c>
      <c r="I147" s="4">
        <f t="shared" si="14"/>
        <v>0</v>
      </c>
    </row>
    <row r="148" spans="2:9" x14ac:dyDescent="0.2">
      <c r="B148" s="17" t="s">
        <v>97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f t="shared" si="14"/>
        <v>0</v>
      </c>
    </row>
    <row r="149" spans="2:9" x14ac:dyDescent="0.2">
      <c r="B149" s="16" t="s">
        <v>98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f t="shared" si="15"/>
        <v>0</v>
      </c>
      <c r="I149" s="4">
        <f t="shared" si="14"/>
        <v>0</v>
      </c>
    </row>
    <row r="150" spans="2:9" x14ac:dyDescent="0.2">
      <c r="B150" s="16" t="s">
        <v>99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f t="shared" si="15"/>
        <v>0</v>
      </c>
      <c r="I150" s="4">
        <f t="shared" si="14"/>
        <v>0</v>
      </c>
    </row>
    <row r="151" spans="2:9" x14ac:dyDescent="0.2">
      <c r="B151" s="16" t="s">
        <v>100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f t="shared" si="15"/>
        <v>0</v>
      </c>
      <c r="I151" s="4">
        <f t="shared" si="14"/>
        <v>0</v>
      </c>
    </row>
    <row r="152" spans="2:9" x14ac:dyDescent="0.2">
      <c r="B152" s="17" t="s">
        <v>101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f t="shared" si="14"/>
        <v>0</v>
      </c>
    </row>
    <row r="153" spans="2:9" x14ac:dyDescent="0.2">
      <c r="B153" s="16" t="s">
        <v>102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f t="shared" si="15"/>
        <v>0</v>
      </c>
      <c r="I153" s="4">
        <f t="shared" si="14"/>
        <v>0</v>
      </c>
    </row>
    <row r="154" spans="2:9" x14ac:dyDescent="0.2">
      <c r="B154" s="16" t="s">
        <v>103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f t="shared" si="15"/>
        <v>0</v>
      </c>
      <c r="I154" s="4">
        <f t="shared" si="14"/>
        <v>0</v>
      </c>
    </row>
    <row r="155" spans="2:9" x14ac:dyDescent="0.2">
      <c r="B155" s="16" t="s">
        <v>104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f t="shared" si="15"/>
        <v>0</v>
      </c>
      <c r="I155" s="4">
        <f t="shared" si="14"/>
        <v>0</v>
      </c>
    </row>
    <row r="156" spans="2:9" x14ac:dyDescent="0.2">
      <c r="B156" s="18" t="s">
        <v>105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f t="shared" si="15"/>
        <v>0</v>
      </c>
      <c r="I156" s="4">
        <f t="shared" si="14"/>
        <v>0</v>
      </c>
    </row>
    <row r="157" spans="2:9" x14ac:dyDescent="0.2">
      <c r="B157" s="16" t="s">
        <v>106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f t="shared" si="15"/>
        <v>0</v>
      </c>
      <c r="I157" s="4">
        <f t="shared" si="14"/>
        <v>0</v>
      </c>
    </row>
    <row r="158" spans="2:9" x14ac:dyDescent="0.2">
      <c r="B158" s="16" t="s">
        <v>107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f t="shared" si="15"/>
        <v>0</v>
      </c>
      <c r="I158" s="4">
        <f t="shared" si="14"/>
        <v>0</v>
      </c>
    </row>
    <row r="159" spans="2:9" x14ac:dyDescent="0.2">
      <c r="B159" s="16" t="s">
        <v>108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f t="shared" si="15"/>
        <v>0</v>
      </c>
      <c r="I159" s="4">
        <f t="shared" si="14"/>
        <v>0</v>
      </c>
    </row>
    <row r="160" spans="2:9" x14ac:dyDescent="0.2">
      <c r="B160" s="11"/>
      <c r="C160" s="5"/>
      <c r="D160" s="5"/>
      <c r="E160" s="5"/>
      <c r="F160" s="5"/>
      <c r="G160" s="5"/>
      <c r="H160" s="4"/>
      <c r="I160" s="4"/>
    </row>
    <row r="161" spans="2:9" x14ac:dyDescent="0.2">
      <c r="B161" s="15" t="s">
        <v>110</v>
      </c>
      <c r="C161" s="6">
        <f>+C13+C87</f>
        <v>5037552</v>
      </c>
      <c r="D161" s="6">
        <f t="shared" ref="D161:H161" si="16">+D13+D87</f>
        <v>0</v>
      </c>
      <c r="E161" s="6">
        <f t="shared" si="16"/>
        <v>0</v>
      </c>
      <c r="F161" s="6">
        <f t="shared" si="16"/>
        <v>0</v>
      </c>
      <c r="G161" s="6">
        <f t="shared" si="16"/>
        <v>0</v>
      </c>
      <c r="H161" s="6">
        <f t="shared" si="16"/>
        <v>0</v>
      </c>
      <c r="I161" s="3">
        <f t="shared" si="14"/>
        <v>5037552</v>
      </c>
    </row>
    <row r="162" spans="2:9" x14ac:dyDescent="0.2">
      <c r="B162" s="12"/>
      <c r="C162" s="7"/>
      <c r="D162" s="7"/>
      <c r="E162" s="7"/>
      <c r="F162" s="7"/>
      <c r="G162" s="7"/>
      <c r="H162" s="7"/>
      <c r="I162" s="7"/>
    </row>
  </sheetData>
  <protectedRanges>
    <protectedRange sqref="C13:I13 C87:H87 I14:I161" name="Rango1_2_2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ED36-AEDE-4F53-ACE3-5C39F056F317}">
  <dimension ref="A1:F35"/>
  <sheetViews>
    <sheetView showGridLines="0" workbookViewId="0">
      <selection activeCell="F15" sqref="F1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56" style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ht="15" customHeight="1" x14ac:dyDescent="0.2">
      <c r="B1" s="77" t="str">
        <f>'Notas de Disciplina Financiera'!A1</f>
        <v>Instituto Municipal de Salamanca para las Mujeres</v>
      </c>
      <c r="C1" s="77"/>
      <c r="D1" s="77"/>
      <c r="E1" s="19" t="s">
        <v>0</v>
      </c>
      <c r="F1" s="20">
        <f>'Notas de Disciplina Financiera'!D1</f>
        <v>2026</v>
      </c>
    </row>
    <row r="2" spans="1:6" ht="15" customHeight="1" x14ac:dyDescent="0.2">
      <c r="B2" s="77" t="s">
        <v>1</v>
      </c>
      <c r="C2" s="77"/>
      <c r="D2" s="77"/>
      <c r="E2" s="19" t="s">
        <v>2</v>
      </c>
      <c r="F2" s="20" t="str">
        <f>'Notas de Disciplina Financiera'!D2</f>
        <v>Trimestral</v>
      </c>
    </row>
    <row r="3" spans="1:6" ht="15" customHeight="1" x14ac:dyDescent="0.2">
      <c r="B3" s="77" t="str">
        <f>'Notas de Disciplina Financiera'!A3</f>
        <v>Correspondiente del 01 de enero al 31 de marzo de 2026</v>
      </c>
      <c r="C3" s="77"/>
      <c r="D3" s="77"/>
      <c r="E3" s="19" t="s">
        <v>4</v>
      </c>
      <c r="F3" s="20">
        <f>'Notas de Disciplina Financiera'!D3</f>
        <v>1</v>
      </c>
    </row>
    <row r="5" spans="1:6" ht="18" customHeight="1" thickBot="1" x14ac:dyDescent="0.25">
      <c r="C5" s="22" t="s">
        <v>111</v>
      </c>
    </row>
    <row r="6" spans="1:6" x14ac:dyDescent="0.2">
      <c r="B6" s="87" t="str">
        <f>B1</f>
        <v>Instituto Municipal de Salamanca para las Mujeres</v>
      </c>
      <c r="C6" s="88"/>
      <c r="D6" s="88"/>
      <c r="E6" s="88"/>
      <c r="F6" s="89"/>
    </row>
    <row r="7" spans="1:6" x14ac:dyDescent="0.2">
      <c r="B7" s="90" t="s">
        <v>112</v>
      </c>
      <c r="C7" s="91"/>
      <c r="D7" s="91"/>
      <c r="E7" s="91"/>
      <c r="F7" s="92"/>
    </row>
    <row r="8" spans="1:6" x14ac:dyDescent="0.2">
      <c r="B8" s="93" t="s">
        <v>144</v>
      </c>
      <c r="C8" s="94"/>
      <c r="D8" s="94"/>
      <c r="E8" s="94"/>
      <c r="F8" s="95"/>
    </row>
    <row r="9" spans="1:6" ht="22.5" x14ac:dyDescent="0.2">
      <c r="B9" s="85" t="s">
        <v>113</v>
      </c>
      <c r="C9" s="86" t="s">
        <v>114</v>
      </c>
      <c r="D9" s="45" t="s">
        <v>115</v>
      </c>
      <c r="E9" s="45" t="s">
        <v>116</v>
      </c>
      <c r="F9" s="46" t="s">
        <v>117</v>
      </c>
    </row>
    <row r="10" spans="1:6" x14ac:dyDescent="0.2">
      <c r="A10" s="21"/>
      <c r="B10" s="85"/>
      <c r="C10" s="86"/>
      <c r="D10" s="45" t="s">
        <v>118</v>
      </c>
      <c r="E10" s="45" t="s">
        <v>119</v>
      </c>
      <c r="F10" s="46" t="s">
        <v>120</v>
      </c>
    </row>
    <row r="11" spans="1:6" x14ac:dyDescent="0.2">
      <c r="B11" s="30"/>
      <c r="C11" s="31" t="s">
        <v>121</v>
      </c>
      <c r="D11" s="32">
        <f>SUM(D12:D20)</f>
        <v>23432.99</v>
      </c>
      <c r="E11" s="32">
        <f t="shared" ref="E11:F11" si="0">SUM(E12:E20)</f>
        <v>0</v>
      </c>
      <c r="F11" s="33">
        <f t="shared" si="0"/>
        <v>23432.99</v>
      </c>
    </row>
    <row r="12" spans="1:6" x14ac:dyDescent="0.2">
      <c r="B12" s="34">
        <v>1000</v>
      </c>
      <c r="C12" s="35" t="s">
        <v>122</v>
      </c>
      <c r="D12" s="36">
        <v>0</v>
      </c>
      <c r="E12" s="36">
        <v>0</v>
      </c>
      <c r="F12" s="37">
        <v>0</v>
      </c>
    </row>
    <row r="13" spans="1:6" x14ac:dyDescent="0.2">
      <c r="B13" s="34">
        <v>2000</v>
      </c>
      <c r="C13" s="35" t="s">
        <v>123</v>
      </c>
      <c r="D13" s="36">
        <v>0</v>
      </c>
      <c r="E13" s="36">
        <v>0</v>
      </c>
      <c r="F13" s="37">
        <v>0</v>
      </c>
    </row>
    <row r="14" spans="1:6" x14ac:dyDescent="0.2">
      <c r="B14" s="34">
        <v>3000</v>
      </c>
      <c r="C14" s="35" t="s">
        <v>124</v>
      </c>
      <c r="D14" s="36">
        <v>23432.99</v>
      </c>
      <c r="E14" s="36">
        <v>0</v>
      </c>
      <c r="F14" s="37">
        <f>+D14-E14</f>
        <v>23432.99</v>
      </c>
    </row>
    <row r="15" spans="1:6" x14ac:dyDescent="0.2">
      <c r="B15" s="34">
        <v>4000</v>
      </c>
      <c r="C15" s="35" t="s">
        <v>125</v>
      </c>
      <c r="D15" s="36">
        <v>0</v>
      </c>
      <c r="E15" s="36">
        <v>0</v>
      </c>
      <c r="F15" s="37">
        <v>0</v>
      </c>
    </row>
    <row r="16" spans="1:6" x14ac:dyDescent="0.2">
      <c r="B16" s="34">
        <v>5000</v>
      </c>
      <c r="C16" s="35" t="s">
        <v>126</v>
      </c>
      <c r="D16" s="36">
        <v>0</v>
      </c>
      <c r="E16" s="36">
        <v>0</v>
      </c>
      <c r="F16" s="37">
        <v>0</v>
      </c>
    </row>
    <row r="17" spans="2:6" x14ac:dyDescent="0.2">
      <c r="B17" s="34">
        <v>6000</v>
      </c>
      <c r="C17" s="35" t="s">
        <v>127</v>
      </c>
      <c r="D17" s="36">
        <v>0</v>
      </c>
      <c r="E17" s="36">
        <v>0</v>
      </c>
      <c r="F17" s="37">
        <v>0</v>
      </c>
    </row>
    <row r="18" spans="2:6" x14ac:dyDescent="0.2">
      <c r="B18" s="34">
        <v>7000</v>
      </c>
      <c r="C18" s="35" t="s">
        <v>128</v>
      </c>
      <c r="D18" s="36">
        <v>0</v>
      </c>
      <c r="E18" s="36">
        <v>0</v>
      </c>
      <c r="F18" s="37">
        <v>0</v>
      </c>
    </row>
    <row r="19" spans="2:6" x14ac:dyDescent="0.2">
      <c r="B19" s="34">
        <v>8000</v>
      </c>
      <c r="C19" s="35" t="s">
        <v>129</v>
      </c>
      <c r="D19" s="36">
        <v>0</v>
      </c>
      <c r="E19" s="36">
        <v>0</v>
      </c>
      <c r="F19" s="37">
        <v>0</v>
      </c>
    </row>
    <row r="20" spans="2:6" x14ac:dyDescent="0.2">
      <c r="B20" s="34">
        <v>9000</v>
      </c>
      <c r="C20" s="35" t="s">
        <v>130</v>
      </c>
      <c r="D20" s="36">
        <v>0</v>
      </c>
      <c r="E20" s="36">
        <v>0</v>
      </c>
      <c r="F20" s="37">
        <v>0</v>
      </c>
    </row>
    <row r="21" spans="2:6" x14ac:dyDescent="0.2">
      <c r="B21" s="34"/>
      <c r="C21" s="38" t="s">
        <v>131</v>
      </c>
      <c r="D21" s="39">
        <f>SUM(D22:D30)</f>
        <v>0</v>
      </c>
      <c r="E21" s="39">
        <f t="shared" ref="E21:F21" si="1">SUM(E22:E30)</f>
        <v>0</v>
      </c>
      <c r="F21" s="40">
        <f t="shared" si="1"/>
        <v>0</v>
      </c>
    </row>
    <row r="22" spans="2:6" x14ac:dyDescent="0.2">
      <c r="B22" s="34">
        <v>1000</v>
      </c>
      <c r="C22" s="35" t="s">
        <v>122</v>
      </c>
      <c r="D22" s="36">
        <v>0</v>
      </c>
      <c r="E22" s="36">
        <v>0</v>
      </c>
      <c r="F22" s="37">
        <v>0</v>
      </c>
    </row>
    <row r="23" spans="2:6" x14ac:dyDescent="0.2">
      <c r="B23" s="34">
        <v>2000</v>
      </c>
      <c r="C23" s="35" t="s">
        <v>123</v>
      </c>
      <c r="D23" s="36">
        <v>0</v>
      </c>
      <c r="E23" s="36">
        <v>0</v>
      </c>
      <c r="F23" s="37">
        <v>0</v>
      </c>
    </row>
    <row r="24" spans="2:6" x14ac:dyDescent="0.2">
      <c r="B24" s="34">
        <v>3000</v>
      </c>
      <c r="C24" s="35" t="s">
        <v>124</v>
      </c>
      <c r="D24" s="36">
        <v>0</v>
      </c>
      <c r="E24" s="36">
        <v>0</v>
      </c>
      <c r="F24" s="37">
        <v>0</v>
      </c>
    </row>
    <row r="25" spans="2:6" x14ac:dyDescent="0.2">
      <c r="B25" s="34">
        <v>4000</v>
      </c>
      <c r="C25" s="35" t="s">
        <v>125</v>
      </c>
      <c r="D25" s="36">
        <v>0</v>
      </c>
      <c r="E25" s="36">
        <v>0</v>
      </c>
      <c r="F25" s="37">
        <v>0</v>
      </c>
    </row>
    <row r="26" spans="2:6" x14ac:dyDescent="0.2">
      <c r="B26" s="34">
        <v>5000</v>
      </c>
      <c r="C26" s="35" t="s">
        <v>126</v>
      </c>
      <c r="D26" s="36">
        <v>0</v>
      </c>
      <c r="E26" s="36">
        <v>0</v>
      </c>
      <c r="F26" s="37">
        <v>0</v>
      </c>
    </row>
    <row r="27" spans="2:6" x14ac:dyDescent="0.2">
      <c r="B27" s="34">
        <v>6000</v>
      </c>
      <c r="C27" s="35" t="s">
        <v>127</v>
      </c>
      <c r="D27" s="36">
        <v>0</v>
      </c>
      <c r="E27" s="36">
        <v>0</v>
      </c>
      <c r="F27" s="37">
        <v>0</v>
      </c>
    </row>
    <row r="28" spans="2:6" x14ac:dyDescent="0.2">
      <c r="B28" s="34">
        <v>7000</v>
      </c>
      <c r="C28" s="35" t="s">
        <v>128</v>
      </c>
      <c r="D28" s="36">
        <v>0</v>
      </c>
      <c r="E28" s="36">
        <v>0</v>
      </c>
      <c r="F28" s="37">
        <v>0</v>
      </c>
    </row>
    <row r="29" spans="2:6" x14ac:dyDescent="0.2">
      <c r="B29" s="34">
        <v>8000</v>
      </c>
      <c r="C29" s="35" t="s">
        <v>129</v>
      </c>
      <c r="D29" s="36">
        <v>0</v>
      </c>
      <c r="E29" s="36">
        <v>0</v>
      </c>
      <c r="F29" s="37">
        <v>0</v>
      </c>
    </row>
    <row r="30" spans="2:6" x14ac:dyDescent="0.2">
      <c r="B30" s="41">
        <v>9000</v>
      </c>
      <c r="C30" s="42" t="s">
        <v>130</v>
      </c>
      <c r="D30" s="43">
        <v>0</v>
      </c>
      <c r="E30" s="43">
        <v>0</v>
      </c>
      <c r="F30" s="44">
        <v>0</v>
      </c>
    </row>
    <row r="31" spans="2:6" ht="12" thickBot="1" x14ac:dyDescent="0.25">
      <c r="B31" s="26"/>
      <c r="C31" s="27" t="s">
        <v>34</v>
      </c>
      <c r="D31" s="28">
        <f>D11+D21</f>
        <v>23432.99</v>
      </c>
      <c r="E31" s="28">
        <f t="shared" ref="E31:F31" si="2">E11+E21</f>
        <v>0</v>
      </c>
      <c r="F31" s="29">
        <f t="shared" si="2"/>
        <v>23432.99</v>
      </c>
    </row>
    <row r="33" spans="3:6" x14ac:dyDescent="0.2">
      <c r="C33" s="48"/>
    </row>
    <row r="34" spans="3:6" x14ac:dyDescent="0.2">
      <c r="C34" s="47"/>
    </row>
    <row r="35" spans="3:6" ht="24.75" customHeight="1" x14ac:dyDescent="0.2">
      <c r="C35" s="84" t="s">
        <v>142</v>
      </c>
      <c r="D35" s="84"/>
      <c r="E35" s="84"/>
      <c r="F35" s="84"/>
    </row>
  </sheetData>
  <mergeCells count="9">
    <mergeCell ref="C35:F35"/>
    <mergeCell ref="B9:B10"/>
    <mergeCell ref="C9:C10"/>
    <mergeCell ref="B1:D1"/>
    <mergeCell ref="B2:D2"/>
    <mergeCell ref="B3:D3"/>
    <mergeCell ref="B6:F6"/>
    <mergeCell ref="B7:F7"/>
    <mergeCell ref="B8:F8"/>
  </mergeCells>
  <pageMargins left="0.7" right="0.7" top="0.75" bottom="0.75" header="0.3" footer="0.3"/>
  <ignoredErrors>
    <ignoredError sqref="D21:F2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50919-5250-4BAD-A2AE-83735BD99FFC}">
  <dimension ref="A1:F28"/>
  <sheetViews>
    <sheetView showGridLines="0" workbookViewId="0">
      <selection activeCell="C22" sqref="C22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7" t="str">
        <f>'Notas de Disciplina Financiera'!A1</f>
        <v>Instituto Municipal de Salamanca para las Mujeres</v>
      </c>
      <c r="C1" s="77"/>
      <c r="D1" s="77"/>
      <c r="E1" s="19" t="s">
        <v>0</v>
      </c>
      <c r="F1" s="20">
        <f>'Notas de Disciplina Financiera'!D1</f>
        <v>2026</v>
      </c>
    </row>
    <row r="2" spans="1:6" x14ac:dyDescent="0.2">
      <c r="B2" s="77" t="s">
        <v>1</v>
      </c>
      <c r="C2" s="77"/>
      <c r="D2" s="77"/>
      <c r="E2" s="19" t="s">
        <v>2</v>
      </c>
      <c r="F2" s="20" t="str">
        <f>'Notas de Disciplina Financiera'!D2</f>
        <v>Trimestral</v>
      </c>
    </row>
    <row r="3" spans="1:6" x14ac:dyDescent="0.2">
      <c r="B3" s="77" t="str">
        <f>'Notas de Disciplina Financiera'!A3</f>
        <v>Correspondiente del 01 de enero al 31 de marzo de 2026</v>
      </c>
      <c r="C3" s="77"/>
      <c r="D3" s="77"/>
      <c r="E3" s="19" t="s">
        <v>4</v>
      </c>
      <c r="F3" s="20">
        <f>'Notas de Disciplina Financiera'!D3</f>
        <v>1</v>
      </c>
    </row>
    <row r="5" spans="1:6" x14ac:dyDescent="0.2">
      <c r="B5" s="22"/>
      <c r="C5" s="22" t="s">
        <v>16</v>
      </c>
    </row>
    <row r="7" spans="1:6" x14ac:dyDescent="0.2">
      <c r="B7" s="1" t="s">
        <v>132</v>
      </c>
    </row>
    <row r="8" spans="1:6" x14ac:dyDescent="0.2">
      <c r="B8" s="23" t="s">
        <v>133</v>
      </c>
    </row>
    <row r="9" spans="1:6" x14ac:dyDescent="0.2">
      <c r="A9" s="21"/>
      <c r="B9" s="25" t="s">
        <v>134</v>
      </c>
    </row>
    <row r="10" spans="1:6" x14ac:dyDescent="0.2">
      <c r="B10" s="25" t="s">
        <v>135</v>
      </c>
    </row>
    <row r="13" spans="1:6" x14ac:dyDescent="0.2">
      <c r="C13" s="48"/>
    </row>
    <row r="14" spans="1:6" x14ac:dyDescent="0.2">
      <c r="C14" s="50" t="s">
        <v>145</v>
      </c>
    </row>
    <row r="19" spans="3:3" x14ac:dyDescent="0.2">
      <c r="C19" s="49" t="s">
        <v>142</v>
      </c>
    </row>
    <row r="28" spans="3:3" x14ac:dyDescent="0.2">
      <c r="C28" s="49"/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D2AB7-07D0-47F7-9A78-CBE9A01669A0}">
  <dimension ref="A1:F20"/>
  <sheetViews>
    <sheetView showGridLines="0" workbookViewId="0">
      <selection activeCell="C16" sqref="C16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7" t="str">
        <f>'Notas de Disciplina Financiera'!A1</f>
        <v>Instituto Municipal de Salamanca para las Mujeres</v>
      </c>
      <c r="C1" s="77"/>
      <c r="D1" s="77"/>
      <c r="E1" s="19" t="s">
        <v>0</v>
      </c>
      <c r="F1" s="20">
        <f>'Notas de Disciplina Financiera'!D1</f>
        <v>2026</v>
      </c>
    </row>
    <row r="2" spans="1:6" x14ac:dyDescent="0.2">
      <c r="B2" s="77" t="s">
        <v>1</v>
      </c>
      <c r="C2" s="77"/>
      <c r="D2" s="77"/>
      <c r="E2" s="19" t="s">
        <v>2</v>
      </c>
      <c r="F2" s="20" t="str">
        <f>'Notas de Disciplina Financiera'!D2</f>
        <v>Trimestral</v>
      </c>
    </row>
    <row r="3" spans="1:6" x14ac:dyDescent="0.2">
      <c r="B3" s="77" t="str">
        <f>'Notas de Disciplina Financiera'!A3</f>
        <v>Correspondiente del 01 de enero al 31 de marzo de 2026</v>
      </c>
      <c r="C3" s="77"/>
      <c r="D3" s="77"/>
      <c r="E3" s="19" t="s">
        <v>4</v>
      </c>
      <c r="F3" s="20">
        <f>'Notas de Disciplina Financiera'!D3</f>
        <v>1</v>
      </c>
    </row>
    <row r="5" spans="1:6" x14ac:dyDescent="0.2">
      <c r="B5" s="22"/>
      <c r="C5" s="22" t="s">
        <v>18</v>
      </c>
    </row>
    <row r="7" spans="1:6" x14ac:dyDescent="0.2">
      <c r="B7" s="1" t="s">
        <v>132</v>
      </c>
    </row>
    <row r="8" spans="1:6" x14ac:dyDescent="0.2">
      <c r="B8" s="23" t="s">
        <v>136</v>
      </c>
    </row>
    <row r="9" spans="1:6" x14ac:dyDescent="0.2">
      <c r="A9" s="21"/>
      <c r="B9" s="24" t="s">
        <v>137</v>
      </c>
    </row>
    <row r="10" spans="1:6" x14ac:dyDescent="0.2">
      <c r="B10" s="24" t="s">
        <v>138</v>
      </c>
    </row>
    <row r="13" spans="1:6" x14ac:dyDescent="0.2">
      <c r="C13" s="48"/>
    </row>
    <row r="14" spans="1:6" x14ac:dyDescent="0.2">
      <c r="C14" s="47"/>
    </row>
    <row r="15" spans="1:6" x14ac:dyDescent="0.2">
      <c r="C15" s="22" t="s">
        <v>146</v>
      </c>
    </row>
    <row r="20" spans="3:3" x14ac:dyDescent="0.2">
      <c r="C20" s="49" t="s">
        <v>142</v>
      </c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6D111-9E4B-4D66-A867-FD6BD00C82AB}">
  <dimension ref="A1:F18"/>
  <sheetViews>
    <sheetView showGridLines="0" workbookViewId="0">
      <selection activeCell="C29" sqref="C29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7" t="str">
        <f>'Notas de Disciplina Financiera'!A1</f>
        <v>Instituto Municipal de Salamanca para las Mujeres</v>
      </c>
      <c r="C1" s="77"/>
      <c r="D1" s="77"/>
      <c r="E1" s="19" t="s">
        <v>0</v>
      </c>
      <c r="F1" s="20">
        <f>'Notas de Disciplina Financiera'!D1</f>
        <v>2026</v>
      </c>
    </row>
    <row r="2" spans="1:6" x14ac:dyDescent="0.2">
      <c r="B2" s="77" t="s">
        <v>1</v>
      </c>
      <c r="C2" s="77"/>
      <c r="D2" s="77"/>
      <c r="E2" s="19" t="s">
        <v>2</v>
      </c>
      <c r="F2" s="20" t="str">
        <f>'Notas de Disciplina Financiera'!D2</f>
        <v>Trimestral</v>
      </c>
    </row>
    <row r="3" spans="1:6" x14ac:dyDescent="0.2">
      <c r="B3" s="77" t="str">
        <f>'Notas de Disciplina Financiera'!A3</f>
        <v>Correspondiente del 01 de enero al 31 de marzo de 2026</v>
      </c>
      <c r="C3" s="77"/>
      <c r="D3" s="77"/>
      <c r="E3" s="19" t="s">
        <v>4</v>
      </c>
      <c r="F3" s="20">
        <f>'Notas de Disciplina Financiera'!D3</f>
        <v>1</v>
      </c>
    </row>
    <row r="5" spans="1:6" x14ac:dyDescent="0.2">
      <c r="B5" s="22"/>
      <c r="C5" s="22" t="s">
        <v>20</v>
      </c>
    </row>
    <row r="7" spans="1:6" x14ac:dyDescent="0.2">
      <c r="B7" s="1" t="s">
        <v>132</v>
      </c>
    </row>
    <row r="8" spans="1:6" x14ac:dyDescent="0.2">
      <c r="B8" s="23" t="s">
        <v>139</v>
      </c>
    </row>
    <row r="9" spans="1:6" x14ac:dyDescent="0.2">
      <c r="A9" s="21"/>
    </row>
    <row r="12" spans="1:6" x14ac:dyDescent="0.2">
      <c r="C12" s="22" t="s">
        <v>143</v>
      </c>
    </row>
    <row r="18" spans="3:3" x14ac:dyDescent="0.2">
      <c r="C18" s="49" t="s">
        <v>142</v>
      </c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741666-B467-42AD-81E5-1DC0D3595A63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9DDBD6-664B-4F55-A45F-A77A80061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IMSM206</cp:lastModifiedBy>
  <cp:revision/>
  <dcterms:created xsi:type="dcterms:W3CDTF">2024-03-15T21:50:03Z</dcterms:created>
  <dcterms:modified xsi:type="dcterms:W3CDTF">2026-04-17T16:17:15Z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