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8_{8D5204F7-B79E-4AFE-AED8-61602EBCED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F12" i="2"/>
  <c r="D3" i="2"/>
  <c r="E12" i="2"/>
  <c r="B3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<sst xmlns="http://schemas.openxmlformats.org/spreadsheetml/2006/main" count="27" uniqueCount="27">
  <si>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</si>
  <si>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</si>
  <si>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</si>
  <si>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</si>
  <si>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</si>
  <si>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</si>
  <si>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</si>
  <si>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</si>
  <si>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</si>
  <si>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</si>
  <si>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</si>
  <si>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</si>
  <si>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</si>
  <si>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</si>
  <si>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</si>
  <si>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</si>
  <si>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</si>
  <si>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</si>
  <si>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</si>
  <si>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</si>
  <si>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</si>
  <si>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</si>
  <si>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</si>
  <si>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</si>
  <si>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</si>
  <si>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</si>
  <si>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SALAMANCA, GTO.
Estado Analítico del Activo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</si>
</sst>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C11" sqref="C1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22701562.050000001</v>
      </c>
      <c r="C3" s="11">
        <f t="shared" ref="C3:F3" si="0">C4+C12</f>
        <v>61734135.240000002</v>
      </c>
      <c r="D3" s="11">
        <f t="shared" si="0"/>
        <v>61973509.469999999</v>
      </c>
      <c r="E3" s="11">
        <f t="shared" si="0"/>
        <v>22462187.820000008</v>
      </c>
      <c r="F3" s="11">
        <f t="shared" si="0"/>
        <v>-239374.22999999439</v>
      </c>
    </row>
    <row r="4" spans="1:6" x14ac:dyDescent="0.2">
      <c r="A4" s="5" t="s">
        <v>4</v>
      </c>
      <c r="B4" s="11">
        <f>SUM(B5:B11)</f>
        <v>14300726.27</v>
      </c>
      <c r="C4" s="11">
        <f>SUM(C5:C11)</f>
        <v>61508449.160000004</v>
      </c>
      <c r="D4" s="11">
        <f>SUM(D5:D11)</f>
        <v>61266494.799999997</v>
      </c>
      <c r="E4" s="11">
        <f>SUM(E5:E11)</f>
        <v>14542680.630000006</v>
      </c>
      <c r="F4" s="11">
        <f>SUM(F5:F11)</f>
        <v>241954.36000000732</v>
      </c>
    </row>
    <row r="5" spans="1:6" x14ac:dyDescent="0.2">
      <c r="A5" s="6" t="s">
        <v>5</v>
      </c>
      <c r="B5" s="12">
        <v>13747068.27</v>
      </c>
      <c r="C5" s="12">
        <v>37197278.020000003</v>
      </c>
      <c r="D5" s="12">
        <v>39429648.670000002</v>
      </c>
      <c r="E5" s="12">
        <f>B5+C5-D5</f>
        <v>11514697.620000005</v>
      </c>
      <c r="F5" s="12">
        <f t="shared" ref="F5:F11" si="1">E5-B5</f>
        <v>-2232370.6499999948</v>
      </c>
    </row>
    <row r="6" spans="1:6" x14ac:dyDescent="0.2">
      <c r="A6" s="6" t="s">
        <v>6</v>
      </c>
      <c r="B6" s="12">
        <v>525456.68000000005</v>
      </c>
      <c r="C6" s="12">
        <v>21926522.260000002</v>
      </c>
      <c r="D6" s="12">
        <v>21836846.129999999</v>
      </c>
      <c r="E6" s="12">
        <f t="shared" ref="E6:E11" si="2">B6+C6-D6</f>
        <v>615132.81000000238</v>
      </c>
      <c r="F6" s="12">
        <f t="shared" si="1"/>
        <v>89676.130000002333</v>
      </c>
    </row>
    <row r="7" spans="1:6" x14ac:dyDescent="0.2">
      <c r="A7" s="6" t="s">
        <v>7</v>
      </c>
      <c r="B7" s="12">
        <v>20880</v>
      </c>
      <c r="C7" s="12">
        <v>2384390.88</v>
      </c>
      <c r="D7" s="12">
        <v>0</v>
      </c>
      <c r="E7" s="12">
        <f t="shared" si="2"/>
        <v>2405270.88</v>
      </c>
      <c r="F7" s="12">
        <f t="shared" si="1"/>
        <v>2384390.88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7321.32</v>
      </c>
      <c r="C9" s="12">
        <v>258</v>
      </c>
      <c r="D9" s="12">
        <v>0</v>
      </c>
      <c r="E9" s="12">
        <f t="shared" si="2"/>
        <v>7579.32</v>
      </c>
      <c r="F9" s="12">
        <f t="shared" si="1"/>
        <v>258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8400835.7800000012</v>
      </c>
      <c r="C12" s="11">
        <f>SUM(C13:C21)</f>
        <v>225686.08</v>
      </c>
      <c r="D12" s="11">
        <f>SUM(D13:D21)</f>
        <v>707014.67</v>
      </c>
      <c r="E12" s="11">
        <f>SUM(E13:E21)</f>
        <v>7919507.1899999995</v>
      </c>
      <c r="F12" s="11">
        <f>SUM(F13:F21)</f>
        <v>-481328.59000000171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178119.1</v>
      </c>
      <c r="C15" s="13">
        <v>0</v>
      </c>
      <c r="D15" s="13">
        <v>0</v>
      </c>
      <c r="E15" s="13">
        <f t="shared" si="4"/>
        <v>178119.1</v>
      </c>
      <c r="F15" s="13">
        <f t="shared" si="3"/>
        <v>0</v>
      </c>
    </row>
    <row r="16" spans="1:6" x14ac:dyDescent="0.2">
      <c r="A16" s="6" t="s">
        <v>14</v>
      </c>
      <c r="B16" s="12">
        <v>17958702.16</v>
      </c>
      <c r="C16" s="12">
        <v>225686.08</v>
      </c>
      <c r="D16" s="12">
        <v>112843.04</v>
      </c>
      <c r="E16" s="12">
        <f t="shared" si="4"/>
        <v>18071545.199999999</v>
      </c>
      <c r="F16" s="12">
        <f t="shared" si="3"/>
        <v>112843.03999999911</v>
      </c>
    </row>
    <row r="17" spans="1:6" x14ac:dyDescent="0.2">
      <c r="A17" s="6" t="s">
        <v>15</v>
      </c>
      <c r="B17" s="12">
        <v>184989.22</v>
      </c>
      <c r="C17" s="12">
        <v>0</v>
      </c>
      <c r="D17" s="12">
        <v>0</v>
      </c>
      <c r="E17" s="12">
        <f t="shared" si="4"/>
        <v>184989.22</v>
      </c>
      <c r="F17" s="12">
        <f t="shared" si="3"/>
        <v>0</v>
      </c>
    </row>
    <row r="18" spans="1:6" x14ac:dyDescent="0.2">
      <c r="A18" s="6" t="s">
        <v>16</v>
      </c>
      <c r="B18" s="12">
        <v>-9920974.6999999993</v>
      </c>
      <c r="C18" s="12">
        <v>0</v>
      </c>
      <c r="D18" s="12">
        <v>594171.63</v>
      </c>
      <c r="E18" s="12">
        <f t="shared" si="4"/>
        <v>-10515146.33</v>
      </c>
      <c r="F18" s="12">
        <f t="shared" si="3"/>
        <v>-594171.63000000082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2026-04-22T15:11:28Z</cp:lastPrinted>
  <dcterms:created xsi:type="dcterms:W3CDTF">2014-02-09T04:04:15Z</dcterms:created>
  <dcterms:modified xsi:type="dcterms:W3CDTF">2026-04-22T15:11:36Z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