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8_{FEC21BF6-0699-4E9A-8948-FF810D137D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F12" i="2"/>
  <c r="E12" i="2"/>
  <c r="B3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<sst xmlns="http://schemas.openxmlformats.org/spreadsheetml/2006/main" count="27" uniqueCount="27">
  <si>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</si>
  <si>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</si>
  <si>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</si>
  <si>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</si>
  <si>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</si>
  <si>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</si>
  <si>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</si>
  <si>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</si>
  <si>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</si>
  <si>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</si>
  <si>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</si>
  <si>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</si>
  <si>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</si>
  <si>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</si>
  <si>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</si>
  <si>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</si>
  <si>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</si>
  <si>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</si>
  <si>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</si>
  <si>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</si>
  <si>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</si>
  <si>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</si>
  <si>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</si>
  <si>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</si>
  <si>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</si>
  <si>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</si>
  <si>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SALAMANCA, GTO.
Estado Analítico del Activo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</si>
</sst>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C8" sqref="C8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8" t="s">
        <v>26</v>
      </c>
      <c r="B1" s="9"/>
      <c r="C1" s="9"/>
      <c r="D1" s="9"/>
      <c r="E1" s="9"/>
      <c r="F1" s="10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11">
        <f>B4+B12</f>
        <v>15530229.720000001</v>
      </c>
      <c r="C3" s="11">
        <f t="shared" ref="C3:F3" si="0">C4+C12</f>
        <v>199933746.77000001</v>
      </c>
      <c r="D3" s="11">
        <f t="shared" si="0"/>
        <v>192762414.44</v>
      </c>
      <c r="E3" s="11">
        <f t="shared" si="0"/>
        <v>22701562.04999999</v>
      </c>
      <c r="F3" s="11">
        <f t="shared" si="0"/>
        <v>7171332.3299999908</v>
      </c>
    </row>
    <row r="4" spans="1:6" x14ac:dyDescent="0.2">
      <c r="A4" s="5" t="s">
        <v>4</v>
      </c>
      <c r="B4" s="11">
        <f>SUM(B5:B11)</f>
        <v>9504917.4700000007</v>
      </c>
      <c r="C4" s="11">
        <f>SUM(C5:C11)</f>
        <v>191537958.11000001</v>
      </c>
      <c r="D4" s="11">
        <f>SUM(D5:D11)</f>
        <v>186742149.31</v>
      </c>
      <c r="E4" s="11">
        <f>SUM(E5:E11)</f>
        <v>14300726.269999988</v>
      </c>
      <c r="F4" s="11">
        <f>SUM(F5:F11)</f>
        <v>4795808.7999999877</v>
      </c>
    </row>
    <row r="5" spans="1:6" x14ac:dyDescent="0.2">
      <c r="A5" s="6" t="s">
        <v>5</v>
      </c>
      <c r="B5" s="12">
        <v>8936260.6600000001</v>
      </c>
      <c r="C5" s="12">
        <v>109259624.38</v>
      </c>
      <c r="D5" s="12">
        <v>104448816.77</v>
      </c>
      <c r="E5" s="12">
        <f>B5+C5-D5</f>
        <v>13747068.269999996</v>
      </c>
      <c r="F5" s="12">
        <f t="shared" ref="F5:F11" si="1">E5-B5</f>
        <v>4810807.6099999957</v>
      </c>
    </row>
    <row r="6" spans="1:6" x14ac:dyDescent="0.2">
      <c r="A6" s="6" t="s">
        <v>6</v>
      </c>
      <c r="B6" s="12">
        <v>540455.49</v>
      </c>
      <c r="C6" s="12">
        <v>82278333.730000004</v>
      </c>
      <c r="D6" s="12">
        <v>82293332.540000007</v>
      </c>
      <c r="E6" s="12">
        <f t="shared" ref="E6:E11" si="2">B6+C6-D6</f>
        <v>525456.67999999225</v>
      </c>
      <c r="F6" s="12">
        <f t="shared" si="1"/>
        <v>-14998.810000007739</v>
      </c>
    </row>
    <row r="7" spans="1:6" x14ac:dyDescent="0.2">
      <c r="A7" s="6" t="s">
        <v>7</v>
      </c>
      <c r="B7" s="12">
        <v>20880</v>
      </c>
      <c r="C7" s="12">
        <v>0</v>
      </c>
      <c r="D7" s="12">
        <v>0</v>
      </c>
      <c r="E7" s="12">
        <f t="shared" si="2"/>
        <v>20880</v>
      </c>
      <c r="F7" s="12">
        <f t="shared" si="1"/>
        <v>0</v>
      </c>
    </row>
    <row r="8" spans="1:6" x14ac:dyDescent="0.2">
      <c r="A8" s="6" t="s">
        <v>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2</v>
      </c>
      <c r="B9" s="12">
        <v>7321.32</v>
      </c>
      <c r="C9" s="12">
        <v>0</v>
      </c>
      <c r="D9" s="12">
        <v>0</v>
      </c>
      <c r="E9" s="12">
        <f t="shared" si="2"/>
        <v>7321.32</v>
      </c>
      <c r="F9" s="12">
        <f t="shared" si="1"/>
        <v>0</v>
      </c>
    </row>
    <row r="10" spans="1:6" x14ac:dyDescent="0.2">
      <c r="A10" s="6" t="s">
        <v>8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9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10</v>
      </c>
      <c r="B12" s="11">
        <f>SUM(B13:B21)</f>
        <v>6025312.25</v>
      </c>
      <c r="C12" s="11">
        <f>SUM(C13:C21)</f>
        <v>8395788.6600000001</v>
      </c>
      <c r="D12" s="11">
        <f>SUM(D13:D21)</f>
        <v>6020265.1299999999</v>
      </c>
      <c r="E12" s="11">
        <f>SUM(E13:E21)</f>
        <v>8400835.7800000031</v>
      </c>
      <c r="F12" s="11">
        <f>SUM(F13:F21)</f>
        <v>2375523.5300000031</v>
      </c>
    </row>
    <row r="13" spans="1:6" x14ac:dyDescent="0.2">
      <c r="A13" s="6" t="s">
        <v>11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12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13</v>
      </c>
      <c r="B15" s="13">
        <v>178119.1</v>
      </c>
      <c r="C15" s="13">
        <v>0</v>
      </c>
      <c r="D15" s="13">
        <v>0</v>
      </c>
      <c r="E15" s="13">
        <f t="shared" si="4"/>
        <v>178119.1</v>
      </c>
      <c r="F15" s="13">
        <f t="shared" si="3"/>
        <v>0</v>
      </c>
    </row>
    <row r="16" spans="1:6" x14ac:dyDescent="0.2">
      <c r="A16" s="6" t="s">
        <v>14</v>
      </c>
      <c r="B16" s="12">
        <v>13850374.33</v>
      </c>
      <c r="C16" s="12">
        <v>8395788.6600000001</v>
      </c>
      <c r="D16" s="12">
        <v>4287460.83</v>
      </c>
      <c r="E16" s="12">
        <f t="shared" si="4"/>
        <v>17958702.160000004</v>
      </c>
      <c r="F16" s="12">
        <f t="shared" si="3"/>
        <v>4108327.8300000038</v>
      </c>
    </row>
    <row r="17" spans="1:6" x14ac:dyDescent="0.2">
      <c r="A17" s="6" t="s">
        <v>15</v>
      </c>
      <c r="B17" s="12">
        <v>184989.22</v>
      </c>
      <c r="C17" s="12">
        <v>0</v>
      </c>
      <c r="D17" s="12">
        <v>0</v>
      </c>
      <c r="E17" s="12">
        <f t="shared" si="4"/>
        <v>184989.22</v>
      </c>
      <c r="F17" s="12">
        <f t="shared" si="3"/>
        <v>0</v>
      </c>
    </row>
    <row r="18" spans="1:6" x14ac:dyDescent="0.2">
      <c r="A18" s="6" t="s">
        <v>16</v>
      </c>
      <c r="B18" s="12">
        <v>-8188170.4000000004</v>
      </c>
      <c r="C18" s="12">
        <v>0</v>
      </c>
      <c r="D18" s="12">
        <v>1732804.3</v>
      </c>
      <c r="E18" s="12">
        <f t="shared" si="4"/>
        <v>-9920974.7000000011</v>
      </c>
      <c r="F18" s="12">
        <f t="shared" si="3"/>
        <v>-1732804.3000000007</v>
      </c>
    </row>
    <row r="19" spans="1:6" x14ac:dyDescent="0.2">
      <c r="A19" s="6" t="s">
        <v>17</v>
      </c>
      <c r="B19" s="12">
        <v>0</v>
      </c>
      <c r="C19" s="12">
        <v>0</v>
      </c>
      <c r="D19" s="12">
        <v>0</v>
      </c>
      <c r="E19" s="12">
        <f t="shared" si="4"/>
        <v>0</v>
      </c>
      <c r="F19" s="12">
        <f t="shared" si="3"/>
        <v>0</v>
      </c>
    </row>
    <row r="20" spans="1:6" x14ac:dyDescent="0.2">
      <c r="A20" s="6" t="s">
        <v>18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19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2026-01-28T19:07:01Z</cp:lastPrinted>
  <dcterms:created xsi:type="dcterms:W3CDTF">2014-02-09T04:04:15Z</dcterms:created>
  <dcterms:modified xsi:type="dcterms:W3CDTF">2026-01-28T19:07:10Z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