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.gonzalez\Desktop\2do. TRIM-2026 INF. FINANC.TRIM (PUBLICACION)\"/>
    </mc:Choice>
  </mc:AlternateContent>
  <bookViews>
    <workbookView xWindow="-120" yWindow="-120" windowWidth="29040" windowHeight="1584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2" l="1"/>
  <c r="F17" i="22"/>
  <c r="F28" i="22" s="1"/>
  <c r="E17" i="22"/>
  <c r="E28" i="22" s="1"/>
  <c r="D17" i="22"/>
  <c r="D28" i="22" s="1"/>
  <c r="C17" i="22"/>
  <c r="C28" i="22" s="1"/>
  <c r="B17" i="22"/>
  <c r="B28" i="22" s="1"/>
  <c r="G6" i="22"/>
  <c r="F6" i="22"/>
  <c r="E6" i="22"/>
  <c r="D6" i="22"/>
  <c r="C6" i="22"/>
  <c r="B6" i="22"/>
  <c r="G18" i="19"/>
  <c r="F18" i="19"/>
  <c r="E18" i="19"/>
  <c r="D18" i="19"/>
  <c r="C18" i="19"/>
  <c r="B18" i="19"/>
  <c r="G7" i="19"/>
  <c r="F7" i="19"/>
  <c r="E7" i="19"/>
  <c r="D7" i="19"/>
  <c r="C7" i="19"/>
  <c r="B7" i="19"/>
  <c r="C29" i="19" l="1"/>
  <c r="G28" i="22"/>
  <c r="D29" i="19"/>
  <c r="B29" i="19"/>
  <c r="F29" i="19"/>
  <c r="G29" i="19"/>
  <c r="E29" i="19"/>
  <c r="G27" i="20"/>
  <c r="F27" i="20"/>
  <c r="E27" i="20"/>
  <c r="D27" i="20"/>
  <c r="C27" i="20"/>
  <c r="B27" i="20"/>
  <c r="G20" i="20"/>
  <c r="G30" i="20" s="1"/>
  <c r="F20" i="20"/>
  <c r="F30" i="20" s="1"/>
  <c r="E20" i="20"/>
  <c r="E30" i="20" s="1"/>
  <c r="D20" i="20"/>
  <c r="C20" i="20"/>
  <c r="B20" i="20"/>
  <c r="G6" i="20"/>
  <c r="F6" i="20"/>
  <c r="E6" i="20"/>
  <c r="D6" i="20"/>
  <c r="C6" i="20"/>
  <c r="C30" i="20" s="1"/>
  <c r="B6" i="20"/>
  <c r="C29" i="16"/>
  <c r="D29" i="16" s="1"/>
  <c r="E29" i="16" s="1"/>
  <c r="F29" i="16" s="1"/>
  <c r="G29" i="16" s="1"/>
  <c r="D28" i="16"/>
  <c r="C28" i="16"/>
  <c r="C27" i="16"/>
  <c r="D27" i="16" s="1"/>
  <c r="E27" i="16" s="1"/>
  <c r="F27" i="16" s="1"/>
  <c r="G27" i="16" s="1"/>
  <c r="C26" i="16"/>
  <c r="D26" i="16" s="1"/>
  <c r="E26" i="16" s="1"/>
  <c r="F26" i="16" s="1"/>
  <c r="G26" i="16" s="1"/>
  <c r="C25" i="16"/>
  <c r="D25" i="16" s="1"/>
  <c r="E25" i="16" s="1"/>
  <c r="F25" i="16" s="1"/>
  <c r="G25" i="16" s="1"/>
  <c r="C24" i="16"/>
  <c r="D24" i="16" s="1"/>
  <c r="E24" i="16" s="1"/>
  <c r="F24" i="16" s="1"/>
  <c r="G24" i="16" s="1"/>
  <c r="C23" i="16"/>
  <c r="D23" i="16" s="1"/>
  <c r="E23" i="16" s="1"/>
  <c r="F23" i="16" s="1"/>
  <c r="G23" i="16" s="1"/>
  <c r="C22" i="16"/>
  <c r="B21" i="16"/>
  <c r="B31" i="16" s="1"/>
  <c r="C19" i="16"/>
  <c r="D19" i="16" s="1"/>
  <c r="E19" i="16" s="1"/>
  <c r="F19" i="16" s="1"/>
  <c r="G19" i="16" s="1"/>
  <c r="C18" i="16"/>
  <c r="D18" i="16" s="1"/>
  <c r="E18" i="16" s="1"/>
  <c r="F18" i="16" s="1"/>
  <c r="G18" i="16" s="1"/>
  <c r="C17" i="16"/>
  <c r="D17" i="16" s="1"/>
  <c r="E17" i="16" s="1"/>
  <c r="F17" i="16" s="1"/>
  <c r="G17" i="16" s="1"/>
  <c r="C16" i="16"/>
  <c r="D16" i="16" s="1"/>
  <c r="E16" i="16" s="1"/>
  <c r="F16" i="16" s="1"/>
  <c r="G16" i="16" s="1"/>
  <c r="C15" i="16"/>
  <c r="D15" i="16" s="1"/>
  <c r="E15" i="16" s="1"/>
  <c r="F15" i="16" s="1"/>
  <c r="G15" i="16" s="1"/>
  <c r="C14" i="16"/>
  <c r="D14" i="16" s="1"/>
  <c r="E14" i="16" s="1"/>
  <c r="F14" i="16" s="1"/>
  <c r="G14" i="16" s="1"/>
  <c r="C13" i="16"/>
  <c r="D13" i="16" s="1"/>
  <c r="E13" i="16" s="1"/>
  <c r="F13" i="16" s="1"/>
  <c r="G13" i="16" s="1"/>
  <c r="C12" i="16"/>
  <c r="D12" i="16" s="1"/>
  <c r="E12" i="16" s="1"/>
  <c r="F12" i="16" s="1"/>
  <c r="G12" i="16" s="1"/>
  <c r="C11" i="16"/>
  <c r="D11" i="16" s="1"/>
  <c r="E11" i="16" s="1"/>
  <c r="F11" i="16" s="1"/>
  <c r="G11" i="16" s="1"/>
  <c r="C10" i="16"/>
  <c r="D10" i="16" s="1"/>
  <c r="E10" i="16" s="1"/>
  <c r="F10" i="16" s="1"/>
  <c r="G10" i="16" s="1"/>
  <c r="C9" i="16"/>
  <c r="D9" i="16" s="1"/>
  <c r="E9" i="16" s="1"/>
  <c r="F9" i="16" s="1"/>
  <c r="G9" i="16" s="1"/>
  <c r="C8" i="16"/>
  <c r="B7" i="16"/>
  <c r="B30" i="20" l="1"/>
  <c r="C7" i="16"/>
  <c r="C21" i="16"/>
  <c r="D30" i="20"/>
  <c r="C31" i="16"/>
  <c r="D8" i="16"/>
  <c r="E28" i="16"/>
  <c r="D22" i="16"/>
  <c r="D7" i="16" l="1"/>
  <c r="E8" i="16"/>
  <c r="D21" i="16"/>
  <c r="D31" i="16" s="1"/>
  <c r="E22" i="16"/>
  <c r="F28" i="16"/>
  <c r="G28" i="16" l="1"/>
  <c r="E21" i="16"/>
  <c r="F22" i="16"/>
  <c r="E7" i="16"/>
  <c r="F8" i="16"/>
  <c r="G22" i="16" l="1"/>
  <c r="G21" i="16" s="1"/>
  <c r="F21" i="16"/>
  <c r="F7" i="16"/>
  <c r="G8" i="16"/>
  <c r="G7" i="16" s="1"/>
  <c r="G31" i="16" s="1"/>
  <c r="E31" i="16"/>
  <c r="F31" i="16" l="1"/>
  <c r="C6" i="16"/>
  <c r="D6" i="16" s="1"/>
  <c r="E6" i="16" s="1"/>
  <c r="F6" i="16" s="1"/>
  <c r="G6" i="16" s="1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<sst xmlns="http://schemas.openxmlformats.org/spreadsheetml/2006/main" count="860" uniqueCount="571">
  <si>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</si>
  <si>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</si>
  <si>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</si>
  <si>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</si>
  <si>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</si>
  <si>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</si>
  <si>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</si>
  <si>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</si>
  <si>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</si>
  <si>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</si>
  <si>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</si>
  <si>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</si>
  <si>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</si>
  <si>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</si>
  <si>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</si>
  <si>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</si>
  <si>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</si>
  <si>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</si>
  <si>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</si>
  <si>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</si>
  <si>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</si>
  <si>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</si>
  <si>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</si>
  <si>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</si>
  <si>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</si>
  <si>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</si>
  <si>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</si>
  <si>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</si>
  <si>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</si>
  <si>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</si>
  <si>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</si>
  <si>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</si>
  <si>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</si>
  <si>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</si>
  <si>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</si>
  <si>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</si>
  <si>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</si>
  <si>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</si>
  <si>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</si>
  <si>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</si>
  <si>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</si>
  <si>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</si>
  <si>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</si>
  <si>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</si>
  <si>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</si>
  <si>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</si>
  <si>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</si>
  <si>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</si>
  <si>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</si>
  <si>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</si>
  <si>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</si>
  <si>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</si>
  <si>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</si>
  <si>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</si>
  <si>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</si>
  <si>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</si>
  <si>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</si>
  <si>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</si>
  <si>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</si>
  <si>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</si>
  <si>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</si>
  <si>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</si>
  <si>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</si>
  <si>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</si>
  <si>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</si>
  <si>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</si>
  <si>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</si>
  <si>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</si>
  <si>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</si>
  <si>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</si>
  <si>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</si>
  <si>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</si>
  <si>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</si>
  <si>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</si>
  <si>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</si>
  <si>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</si>
  <si>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</si>
  <si>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</si>
  <si>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</si>
  <si>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</si>
  <si>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</si>
  <si>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</si>
  <si>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</si>
  <si>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</si>
  <si>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</si>
  <si>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</si>
  <si>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</si>
  <si>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</si>
  <si>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</si>
  <si>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</si>
  <si>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</si>
  <si>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</si>
  <si>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</si>
  <si>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</si>
  <si>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</si>
  <si>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</si>
  <si>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</si>
  <si>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</si>
  <si>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</si>
  <si>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</si>
  <si>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</si>
  <si>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</si>
  <si>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</si>
  <si>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</si>
  <si>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</si>
  <si>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</si>
  <si>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</si>
  <si>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</si>
  <si>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</si>
  <si>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</si>
  <si>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</si>
  <si>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</si>
  <si>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</si>
  <si>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</si>
  <si>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</si>
  <si>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</si>
  <si>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</si>
  <si>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</si>
  <si>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</si>
  <si>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</si>
  <si>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</si>
  <si>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</si>
  <si>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</si>
  <si>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</si>
  <si>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</si>
  <si>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</si>
  <si>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</si>
  <si>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</si>
  <si>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</si>
  <si>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</si>
  <si>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</si>
  <si>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</si>
  <si>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</si>
  <si>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</si>
  <si>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</si>
  <si>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</si>
  <si>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</si>
  <si>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</si>
  <si>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</si>
  <si>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</si>
  <si>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</si>
  <si>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</si>
  <si>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</si>
  <si>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</si>
  <si>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</si>
  <si>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</si>
  <si>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</si>
  <si>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</si>
  <si>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</si>
  <si>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*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</si>
  <si>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</si>
  <si>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</si>
  <si>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</si>
  <si>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</si>
  <si>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</si>
  <si>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</si>
  <si>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</si>
  <si>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</si>
  <si>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</si>
  <si>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</si>
  <si>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</si>
  <si>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</si>
  <si>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</si>
  <si>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</si>
  <si>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</si>
  <si>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</si>
  <si>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</si>
  <si>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</si>
  <si>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</si>
  <si>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</si>
  <si>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</si>
  <si>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</si>
  <si>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</si>
  <si>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</si>
  <si>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</si>
  <si>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</si>
  <si>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</si>
  <si>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</si>
  <si>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</si>
  <si>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</si>
  <si>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</si>
  <si>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</si>
  <si>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</si>
  <si>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</si>
  <si>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</si>
  <si>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</si>
  <si>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</si>
  <si>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</si>
  <si>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</si>
  <si>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</si>
  <si>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</si>
  <si>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</si>
  <si>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</si>
  <si>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</si>
  <si>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</si>
  <si>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</si>
  <si>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</si>
  <si>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</si>
  <si>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</si>
  <si>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</si>
  <si>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</si>
  <si>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</si>
  <si>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</si>
  <si>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</si>
  <si>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</si>
  <si>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</si>
  <si>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</si>
  <si>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</si>
  <si>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</si>
  <si>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</si>
  <si>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</si>
  <si>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</si>
  <si>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</si>
  <si>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</si>
  <si>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</si>
  <si>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</si>
  <si>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</si>
  <si>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</si>
  <si>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</si>
  <si>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</si>
  <si>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</si>
  <si>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</si>
  <si>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</si>
  <si>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</si>
  <si>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</si>
  <si>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</si>
  <si>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</si>
  <si>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</si>
  <si>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</si>
  <si>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</si>
  <si>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</si>
  <si>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</si>
  <si>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</si>
  <si>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</si>
  <si>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</si>
  <si>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</si>
  <si>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</si>
  <si>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</si>
  <si>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</si>
  <si>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</si>
  <si>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</si>
  <si>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</si>
  <si>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</si>
  <si>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</si>
  <si>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</si>
  <si>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</si>
  <si>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</si>
  <si>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</si>
  <si>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</si>
  <si>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</si>
  <si>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</si>
  <si>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</si>
  <si>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</si>
  <si>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</si>
  <si>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</si>
  <si>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</si>
  <si>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</si>
  <si>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</si>
  <si>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</si>
  <si>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</si>
  <si>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</si>
  <si>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</si>
  <si>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</si>
  <si>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</si>
  <si>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</si>
  <si>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</si>
  <si>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</si>
  <si>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</si>
  <si>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</si>
  <si>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</si>
  <si>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</si>
  <si>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</si>
  <si>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</si>
  <si>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</si>
  <si>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</si>
  <si>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</si>
  <si>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</si>
  <si>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</si>
  <si>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</si>
  <si>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</si>
  <si>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</si>
  <si>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</si>
  <si>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</si>
  <si>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</si>
  <si>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</si>
  <si>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</si>
  <si>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</si>
  <si>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</si>
  <si>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</si>
  <si>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</si>
  <si>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</si>
  <si>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</si>
  <si>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</si>
  <si>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</si>
  <si>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</si>
  <si>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</si>
  <si>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</si>
  <si>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</si>
  <si>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</si>
  <si>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</si>
  <si>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</si>
  <si>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</si>
  <si>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</si>
  <si>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</si>
  <si>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</si>
  <si>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</si>
  <si>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</si>
  <si>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</si>
  <si>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</si>
  <si>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</si>
  <si>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</si>
  <si>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</si>
  <si>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</si>
  <si>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</si>
  <si>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</si>
  <si>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</si>
  <si>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</si>
  <si>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</si>
  <si>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</si>
  <si>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</si>
  <si>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</si>
  <si>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</si>
  <si>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</si>
  <si>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</si>
  <si>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</si>
  <si>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</si>
  <si>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</si>
  <si>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</si>
  <si>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</si>
  <si>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</si>
  <si>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</si>
  <si>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</si>
  <si>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</si>
  <si>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</si>
  <si>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</si>
  <si>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</si>
  <si>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</si>
  <si>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</si>
  <si>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</si>
  <si>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</si>
  <si>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</si>
  <si>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</si>
  <si>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</si>
  <si>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</si>
  <si>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</si>
  <si>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</si>
  <si>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</si>
  <si>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</si>
  <si>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</si>
  <si>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</si>
  <si>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</si>
  <si>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</si>
  <si>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</si>
  <si>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</si>
  <si>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</si>
  <si>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</si>
  <si>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</si>
  <si>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</si>
  <si>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</si>
  <si>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</si>
  <si>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</si>
  <si>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</si>
  <si>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</si>
  <si>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</si>
  <si>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</si>
  <si>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</si>
  <si>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</si>
  <si>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</si>
  <si>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</si>
  <si>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</si>
  <si>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</si>
  <si>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</si>
  <si>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</si>
  <si>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</si>
  <si>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</si>
  <si>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</si>
  <si>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</si>
  <si>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</si>
  <si>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</si>
  <si>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</si>
  <si>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</si>
  <si>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</si>
  <si>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</si>
  <si>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</si>
  <si>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</si>
  <si>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</si>
  <si>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</si>
  <si>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</si>
  <si>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</si>
  <si>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</si>
  <si>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</si>
  <si>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</si>
  <si>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</si>
  <si>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</si>
  <si>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</si>
  <si>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</si>
  <si>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</si>
  <si>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</si>
  <si>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</si>
  <si>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</si>
  <si>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</si>
  <si>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</si>
  <si>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</si>
  <si>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</si>
  <si>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</si>
  <si>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</si>
  <si>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</si>
  <si>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</si>
  <si>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</si>
  <si>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</si>
  <si>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</si>
  <si>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</si>
  <si>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</si>
  <si>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</si>
  <si>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</si>
  <si>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</si>
  <si>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</si>
  <si>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</si>
  <si>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</si>
  <si>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</si>
  <si>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</si>
  <si>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</si>
  <si>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</si>
  <si>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</si>
  <si>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</si>
  <si>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</si>
  <si>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</si>
  <si>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</si>
  <si>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</si>
  <si>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</si>
  <si>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</si>
  <si>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</si>
  <si>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</si>
  <si>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</si>
  <si>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</si>
  <si>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</si>
  <si>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</si>
  <si>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</si>
  <si>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</si>
  <si>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</si>
  <si>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</si>
  <si>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</si>
  <si>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</si>
  <si>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</si>
  <si>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</si>
  <si>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</si>
  <si>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</si>
  <si>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</si>
  <si>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</si>
  <si>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</si>
  <si>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</si>
  <si>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</si>
  <si>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</si>
  <si>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</si>
  <si>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</si>
  <si>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</si>
  <si>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</si>
  <si>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</si>
  <si>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</si>
  <si>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</si>
  <si>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</si>
  <si>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</si>
  <si>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</si>
  <si>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</si>
  <si>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</si>
  <si>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</si>
  <si>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</si>
  <si>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</si>
  <si>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</si>
  <si>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</si>
  <si>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</si>
  <si>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</si>
  <si>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</si>
  <si>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</si>
  <si>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</si>
  <si>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</si>
  <si>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</si>
  <si>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</si>
  <si>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</si>
  <si>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</si>
  <si>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</si>
  <si>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</si>
  <si>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</si>
  <si>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</si>
  <si>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</si>
  <si>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</si>
  <si>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</si>
  <si>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</si>
  <si>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</si>
  <si>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</si>
  <si>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</si>
  <si>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</si>
  <si>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</si>
  <si>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</si>
  <si>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</si>
  <si>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</si>
  <si>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</si>
  <si>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</si>
  <si>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</si>
  <si>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</si>
  <si>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</si>
  <si>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</si>
  <si>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</si>
  <si>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</si>
  <si>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</si>
  <si>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</si>
  <si>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</si>
  <si>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</si>
  <si>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</si>
  <si>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</si>
  <si>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</si>
  <si>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</si>
  <si>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</si>
  <si>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</si>
  <si>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</si>
  <si>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</si>
  <si>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</si>
  <si>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</si>
  <si>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</si>
  <si>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</si>
  <si>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</si>
  <si>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</si>
  <si>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</si>
  <si>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</si>
  <si>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</si>
  <si>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</si>
  <si>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</si>
  <si>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</si>
  <si>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</si>
  <si>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</si>
  <si>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</si>
  <si>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MUNICIPIO DE SALAMANCA, GUANAJUATO.</t>
  </si>
  <si>
    <r>
      <t xml:space="preserve">4. Deuda Contingente 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</si>
  <si>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(Informativo)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</si>
  <si>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 Se refiere al valor del Bono Cupón Cero que respalda el pago de los créditos asociados al mismo (Activo).</t>
    </r>
  </si>
  <si>
    <t>31111M260010000 H. AYUNTAMIENTO</t>
  </si>
  <si>
    <t>31111M260020000 PRESIDENCIA MUNICIPAL</t>
  </si>
  <si>
    <t>31111M260030100 SECRETARIA DEL H. AYUNTAMIENTO</t>
  </si>
  <si>
    <t>31111M260030200 DIRECCION DE FISCALIZACION Y CONTROL</t>
  </si>
  <si>
    <t>31111M260030300 DIRECCION DE PROTECCION CIVIL</t>
  </si>
  <si>
    <t>31111M260040000 JUZGADO MUNICIPAL</t>
  </si>
  <si>
    <t>31111M260050000 TESORERIA MUNICIPAL</t>
  </si>
  <si>
    <t>31111M260060000 CONTRALORIA MUNICIPAL</t>
  </si>
  <si>
    <t>31111M260070000 DIRECCION GENERAL DE SEGURIDAD</t>
  </si>
  <si>
    <t>31111M260080000 DIR GENERAL DE DESARROLLO ECONOMICO</t>
  </si>
  <si>
    <t>31111M260090100 DIR GRAL BIENESTAR Y DES SOCIAL</t>
  </si>
  <si>
    <t>31111M260090200 DIR DE LA COMISION MUNICIPAL DEL DEPORTE</t>
  </si>
  <si>
    <t>31111M260100100 DIR GRAL SERVICIOS PUBLICOS MUNICIPALES</t>
  </si>
  <si>
    <t>31111M260110000 DIRECCION GENERAL DE OBRA PUBLICA</t>
  </si>
  <si>
    <t>31111M260120100 OFICIALIA MAYOR</t>
  </si>
  <si>
    <t>31111M260120201 DIRECCION DE RECURSOS MATERIALES</t>
  </si>
  <si>
    <t>31111M260120300 DIR TECNOLOGIA DE LA INFORMACION</t>
  </si>
  <si>
    <t>31111M260120400 DIR RECURSOS HUMANOS</t>
  </si>
  <si>
    <t>31111M260130000 DIRECCION GENERAL DE COMUNICACION SOCIAL</t>
  </si>
  <si>
    <t>31111M260140000 DIRECCION GENERAL DE MOVILIDAD</t>
  </si>
  <si>
    <t>31111M260150000 DIR GRAL DE ORDENAMIENTO TERRITORIAL</t>
  </si>
  <si>
    <t>31111M260160000 DIR GRAL DE GESTION FINANCIERA</t>
  </si>
  <si>
    <t>31111M260900100 DESARROLLO INTEGRAL DE LA FAMILIA</t>
  </si>
  <si>
    <t>31111M260900200 INT SALMAN PRA PERSONAS CON DISCAPACIDAD</t>
  </si>
  <si>
    <t>31111M260900300 INSTITUTO MUNICIPAL DE PLANEACION</t>
  </si>
  <si>
    <t>31111M260900400 INSTITUTO DE LA MUJER</t>
  </si>
  <si>
    <t xml:space="preserve"> </t>
  </si>
  <si>
    <t>Año del Ejercicio Vigente Marzo de 2026</t>
  </si>
  <si>
    <r>
      <rPr>
        <vertAlign val="superscript"/>
        <sz val="8.25"/>
        <color theme="1"/>
        <rFont val="Arial"/>
        <family val="2"/>
      </rPr>
      <t>1</t>
    </r>
    <r>
      <rPr>
        <sz val="11"/>
        <color theme="1"/>
        <rFont val="Arial"/>
        <family val="2"/>
      </rPr>
      <t>. Los importes corresponden al momento contable de los ingresos devengados.</t>
    </r>
  </si>
  <si>
    <r>
      <rPr>
        <vertAlign val="superscript"/>
        <sz val="8.25"/>
        <color theme="1"/>
        <rFont val="Arial"/>
        <family val="2"/>
      </rPr>
      <t>2</t>
    </r>
    <r>
      <rPr>
        <sz val="11"/>
        <color theme="1"/>
        <rFont val="Arial"/>
        <family val="2"/>
      </rPr>
      <t>. Los importes corresponden a los ingresos devengados al cierre trimestral más reciente disponible y estimados para el resto del ejercicio.</t>
    </r>
  </si>
  <si>
    <t>Año del Ejercicio Vigente a Marzo 2026</t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</si>
  <si>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. Los importes corresponden a los egresos totales devengados.</t>
    </r>
  </si>
  <si>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Los importes corresponden a los egresos devengados al cierre trimestral más reciente disponible y estimados para el resto del ejercicio. </t>
    </r>
  </si>
  <si>
    <t>EL MUNICIPIO DE SALAMANCA, GTO. NO ENTREGA INFORME SOBRE ESTUDIOS ACTUARIALES  DE PENSIONES, DEBIDO A QUE TIENE INSCRITOS A TODOS SUS TRABAJADORES EN EL IMSS, QUIEN ES EL ENCARGADO DE REALIZAR EL PAGO DE PENSIONES AL PERSONALQUE LABORA EN EL MUNICIPIO</t>
  </si>
  <si>
    <t>Al 31 de diciembre de 2025 y al 30 de junio de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</si>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</sst>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4"/>
      <color theme="1"/>
      <name val="Arial"/>
      <family val="2"/>
    </font>
    <font>
      <vertAlign val="superscript"/>
      <sz val="8.25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9">
    <xf numFmtId="0" fontId="0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2" fillId="0" borderId="0"/>
    <xf numFmtId="43" fontId="1" fillId="0" borderId="0" applyFont="0" applyFill="0" applyBorder="0" applyAlignment="0" applyProtection="0"/>
  </cellStyleXfs>
  <cellXfs count="223">
    <xf numFmtId="0" fontId="0" fillId="0" borderId="0" xfId="0"/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left" vertical="center" wrapText="1" indent="3"/>
    </xf>
    <xf numFmtId="4" fontId="0" fillId="0" borderId="14" xfId="0" applyNumberFormat="1" applyBorder="1"/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6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left" vertical="center" indent="2"/>
    </xf>
    <xf numFmtId="0" fontId="5" fillId="0" borderId="13" xfId="0" applyFont="1" applyBorder="1" applyAlignment="1">
      <alignment horizontal="left" vertical="center" indent="2"/>
    </xf>
    <xf numFmtId="0" fontId="6" fillId="0" borderId="13" xfId="0" applyFont="1" applyBorder="1" applyAlignment="1">
      <alignment vertical="center"/>
    </xf>
    <xf numFmtId="0" fontId="5" fillId="0" borderId="14" xfId="0" applyFont="1" applyBorder="1" applyAlignment="1">
      <alignment horizontal="left" vertical="center" indent="2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left" vertical="center" indent="3"/>
    </xf>
    <xf numFmtId="0" fontId="6" fillId="0" borderId="14" xfId="0" applyFont="1" applyBorder="1" applyAlignment="1">
      <alignment horizontal="left" vertical="center" indent="5"/>
    </xf>
    <xf numFmtId="0" fontId="5" fillId="0" borderId="14" xfId="0" applyFont="1" applyBorder="1" applyAlignment="1">
      <alignment horizontal="left" vertical="center" indent="3"/>
    </xf>
    <xf numFmtId="0" fontId="6" fillId="0" borderId="14" xfId="0" applyFont="1" applyBorder="1" applyAlignment="1">
      <alignment horizontal="left" indent="3"/>
    </xf>
    <xf numFmtId="0" fontId="5" fillId="0" borderId="14" xfId="0" applyFont="1" applyBorder="1" applyAlignment="1">
      <alignment horizontal="left" indent="2"/>
    </xf>
    <xf numFmtId="0" fontId="6" fillId="0" borderId="14" xfId="0" applyFont="1" applyBorder="1" applyAlignment="1">
      <alignment horizontal="left" vertical="center" indent="2"/>
    </xf>
    <xf numFmtId="0" fontId="6" fillId="0" borderId="14" xfId="0" applyFont="1" applyBorder="1"/>
    <xf numFmtId="0" fontId="6" fillId="0" borderId="15" xfId="0" applyFont="1" applyBorder="1"/>
    <xf numFmtId="0" fontId="6" fillId="0" borderId="15" xfId="0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6" fillId="0" borderId="7" xfId="0" applyFont="1" applyBorder="1"/>
    <xf numFmtId="4" fontId="6" fillId="0" borderId="13" xfId="0" applyNumberFormat="1" applyFont="1" applyBorder="1"/>
    <xf numFmtId="0" fontId="5" fillId="0" borderId="7" xfId="0" applyFont="1" applyBorder="1" applyAlignment="1">
      <alignment horizontal="left" vertical="center" indent="3"/>
    </xf>
    <xf numFmtId="0" fontId="6" fillId="0" borderId="7" xfId="0" applyFont="1" applyBorder="1" applyAlignment="1">
      <alignment horizontal="left" vertical="center" indent="5"/>
    </xf>
    <xf numFmtId="0" fontId="6" fillId="0" borderId="7" xfId="0" applyFont="1" applyBorder="1" applyAlignment="1">
      <alignment horizontal="left" vertical="center" indent="7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 applyProtection="1">
      <alignment horizontal="left" vertical="center" indent="5"/>
      <protection locked="0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4" fontId="5" fillId="0" borderId="14" xfId="0" applyNumberFormat="1" applyFont="1" applyBorder="1" applyAlignment="1" applyProtection="1">
      <alignment vertical="center"/>
      <protection locked="0"/>
    </xf>
    <xf numFmtId="4" fontId="6" fillId="0" borderId="14" xfId="0" applyNumberFormat="1" applyFont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8" fillId="0" borderId="15" xfId="0" applyFont="1" applyBorder="1"/>
    <xf numFmtId="0" fontId="6" fillId="2" borderId="16" xfId="0" applyFont="1" applyFill="1" applyBorder="1" applyAlignment="1">
      <alignment vertical="center"/>
    </xf>
    <xf numFmtId="0" fontId="6" fillId="0" borderId="14" xfId="0" applyFont="1" applyBorder="1" applyAlignment="1" applyProtection="1">
      <alignment horizontal="left" vertical="center" indent="4"/>
      <protection locked="0"/>
    </xf>
    <xf numFmtId="164" fontId="6" fillId="0" borderId="14" xfId="0" applyNumberFormat="1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8" fillId="0" borderId="14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 wrapText="1" indent="3"/>
    </xf>
    <xf numFmtId="0" fontId="6" fillId="0" borderId="14" xfId="0" applyFont="1" applyBorder="1" applyAlignment="1">
      <alignment horizontal="left" vertical="center" indent="6"/>
    </xf>
    <xf numFmtId="0" fontId="5" fillId="0" borderId="14" xfId="0" applyFont="1" applyBorder="1" applyAlignment="1">
      <alignment horizontal="left" vertical="center" wrapText="1" indent="3"/>
    </xf>
    <xf numFmtId="0" fontId="5" fillId="0" borderId="15" xfId="0" applyFont="1" applyBorder="1" applyAlignment="1">
      <alignment horizontal="left" vertical="center" wrapText="1" indent="3"/>
    </xf>
    <xf numFmtId="4" fontId="6" fillId="0" borderId="15" xfId="0" applyNumberFormat="1" applyFont="1" applyBorder="1"/>
    <xf numFmtId="4" fontId="5" fillId="0" borderId="14" xfId="5" applyNumberFormat="1" applyFont="1" applyFill="1" applyBorder="1" applyAlignment="1" applyProtection="1">
      <alignment vertical="center"/>
      <protection locked="0"/>
    </xf>
    <xf numFmtId="4" fontId="6" fillId="0" borderId="14" xfId="5" applyNumberFormat="1" applyFont="1" applyFill="1" applyBorder="1" applyAlignment="1" applyProtection="1">
      <alignment vertical="center"/>
      <protection locked="0"/>
    </xf>
    <xf numFmtId="4" fontId="6" fillId="0" borderId="14" xfId="5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left" vertical="center" indent="3"/>
    </xf>
    <xf numFmtId="4" fontId="6" fillId="0" borderId="15" xfId="5" applyNumberFormat="1" applyFont="1" applyFill="1" applyBorder="1" applyAlignment="1">
      <alignment vertical="center"/>
    </xf>
    <xf numFmtId="0" fontId="6" fillId="0" borderId="13" xfId="0" applyFont="1" applyBorder="1" applyAlignment="1">
      <alignment horizontal="left" vertical="center" indent="6"/>
    </xf>
    <xf numFmtId="0" fontId="5" fillId="0" borderId="14" xfId="0" applyFont="1" applyBorder="1" applyAlignment="1">
      <alignment horizontal="left" vertical="center" wrapText="1" indent="9"/>
    </xf>
    <xf numFmtId="0" fontId="6" fillId="0" borderId="14" xfId="0" applyFont="1" applyBorder="1" applyAlignment="1">
      <alignment horizontal="left" vertical="center" indent="12"/>
    </xf>
    <xf numFmtId="0" fontId="5" fillId="0" borderId="14" xfId="0" applyFont="1" applyBorder="1" applyAlignment="1">
      <alignment vertical="center"/>
    </xf>
    <xf numFmtId="4" fontId="6" fillId="0" borderId="15" xfId="5" applyNumberFormat="1" applyFont="1" applyFill="1" applyBorder="1"/>
    <xf numFmtId="0" fontId="5" fillId="2" borderId="4" xfId="0" applyFont="1" applyFill="1" applyBorder="1" applyAlignment="1">
      <alignment horizontal="centerContinuous" vertical="center"/>
    </xf>
    <xf numFmtId="0" fontId="5" fillId="2" borderId="5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horizontal="centerContinuous" vertical="center"/>
    </xf>
    <xf numFmtId="0" fontId="5" fillId="2" borderId="11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 indent="3"/>
    </xf>
    <xf numFmtId="4" fontId="6" fillId="0" borderId="14" xfId="0" applyNumberFormat="1" applyFont="1" applyBorder="1"/>
    <xf numFmtId="0" fontId="6" fillId="0" borderId="14" xfId="0" applyFont="1" applyBorder="1" applyAlignment="1">
      <alignment horizontal="left" indent="6"/>
    </xf>
    <xf numFmtId="0" fontId="6" fillId="0" borderId="14" xfId="0" applyFont="1" applyBorder="1" applyAlignment="1">
      <alignment horizontal="left" vertical="center" indent="9"/>
    </xf>
    <xf numFmtId="0" fontId="6" fillId="0" borderId="14" xfId="0" applyFont="1" applyBorder="1" applyAlignment="1">
      <alignment horizontal="left" vertical="center" wrapText="1" indent="9"/>
    </xf>
    <xf numFmtId="0" fontId="6" fillId="0" borderId="14" xfId="0" applyFont="1" applyBorder="1" applyAlignment="1">
      <alignment horizontal="left" wrapText="1" indent="9"/>
    </xf>
    <xf numFmtId="0" fontId="6" fillId="0" borderId="14" xfId="0" applyFont="1" applyBorder="1" applyAlignment="1">
      <alignment horizontal="left" vertical="center" wrapText="1" indent="3"/>
    </xf>
    <xf numFmtId="0" fontId="5" fillId="3" borderId="13" xfId="0" applyFont="1" applyFill="1" applyBorder="1" applyAlignment="1">
      <alignment horizontal="left" vertical="center" indent="3"/>
    </xf>
    <xf numFmtId="165" fontId="5" fillId="3" borderId="14" xfId="4" applyNumberFormat="1" applyFont="1" applyFill="1" applyBorder="1" applyAlignment="1" applyProtection="1">
      <alignment vertical="center"/>
      <protection locked="0"/>
    </xf>
    <xf numFmtId="0" fontId="6" fillId="3" borderId="14" xfId="0" applyFont="1" applyFill="1" applyBorder="1" applyAlignment="1">
      <alignment horizontal="left" vertical="center" indent="6"/>
    </xf>
    <xf numFmtId="165" fontId="6" fillId="3" borderId="14" xfId="4" applyNumberFormat="1" applyFont="1" applyFill="1" applyBorder="1" applyAlignment="1" applyProtection="1">
      <alignment vertical="center"/>
      <protection locked="0"/>
    </xf>
    <xf numFmtId="0" fontId="6" fillId="3" borderId="14" xfId="0" applyFont="1" applyFill="1" applyBorder="1" applyAlignment="1">
      <alignment horizontal="left" vertical="center" indent="9"/>
    </xf>
    <xf numFmtId="0" fontId="6" fillId="3" borderId="14" xfId="0" applyFont="1" applyFill="1" applyBorder="1" applyAlignment="1">
      <alignment horizontal="left" vertical="center" indent="3"/>
    </xf>
    <xf numFmtId="165" fontId="6" fillId="3" borderId="14" xfId="4" applyNumberFormat="1" applyFont="1" applyFill="1" applyBorder="1" applyAlignment="1">
      <alignment vertical="center"/>
    </xf>
    <xf numFmtId="0" fontId="5" fillId="3" borderId="14" xfId="0" applyFont="1" applyFill="1" applyBorder="1" applyAlignment="1">
      <alignment horizontal="left" vertical="center" indent="3"/>
    </xf>
    <xf numFmtId="0" fontId="6" fillId="3" borderId="14" xfId="0" applyFont="1" applyFill="1" applyBorder="1" applyAlignment="1">
      <alignment horizontal="left" indent="9"/>
    </xf>
    <xf numFmtId="0" fontId="6" fillId="3" borderId="14" xfId="0" applyFont="1" applyFill="1" applyBorder="1" applyAlignment="1">
      <alignment horizontal="left" indent="3"/>
    </xf>
    <xf numFmtId="0" fontId="5" fillId="3" borderId="14" xfId="0" applyFont="1" applyFill="1" applyBorder="1" applyAlignment="1">
      <alignment horizontal="left" indent="3"/>
    </xf>
    <xf numFmtId="165" fontId="6" fillId="0" borderId="15" xfId="4" applyNumberFormat="1" applyFont="1" applyBorder="1"/>
    <xf numFmtId="0" fontId="5" fillId="2" borderId="7" xfId="0" applyFont="1" applyFill="1" applyBorder="1" applyAlignment="1">
      <alignment horizontal="centerContinuous" vertical="center" wrapText="1"/>
    </xf>
    <xf numFmtId="0" fontId="5" fillId="2" borderId="0" xfId="0" applyFont="1" applyFill="1" applyAlignment="1">
      <alignment horizontal="centerContinuous" vertical="center" wrapText="1"/>
    </xf>
    <xf numFmtId="0" fontId="5" fillId="2" borderId="8" xfId="0" applyFont="1" applyFill="1" applyBorder="1" applyAlignment="1">
      <alignment horizontal="centerContinuous" vertical="center" wrapText="1"/>
    </xf>
    <xf numFmtId="165" fontId="5" fillId="0" borderId="13" xfId="4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left" vertical="center" indent="6"/>
      <protection locked="0"/>
    </xf>
    <xf numFmtId="165" fontId="6" fillId="0" borderId="14" xfId="4" applyNumberFormat="1" applyFont="1" applyFill="1" applyBorder="1" applyAlignment="1" applyProtection="1">
      <alignment vertical="center"/>
      <protection locked="0"/>
    </xf>
    <xf numFmtId="0" fontId="8" fillId="0" borderId="14" xfId="0" applyFont="1" applyBorder="1" applyAlignment="1">
      <alignment vertical="center"/>
    </xf>
    <xf numFmtId="165" fontId="5" fillId="0" borderId="14" xfId="4" applyNumberFormat="1" applyFont="1" applyFill="1" applyBorder="1" applyAlignment="1" applyProtection="1">
      <alignment vertical="center"/>
      <protection locked="0"/>
    </xf>
    <xf numFmtId="165" fontId="6" fillId="0" borderId="14" xfId="4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65" fontId="5" fillId="0" borderId="6" xfId="4" applyNumberFormat="1" applyFont="1" applyFill="1" applyBorder="1" applyAlignment="1" applyProtection="1">
      <alignment vertical="center"/>
      <protection locked="0"/>
    </xf>
    <xf numFmtId="165" fontId="6" fillId="0" borderId="8" xfId="4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left" vertical="center" wrapText="1" indent="6"/>
    </xf>
    <xf numFmtId="165" fontId="5" fillId="0" borderId="8" xfId="4" applyNumberFormat="1" applyFont="1" applyFill="1" applyBorder="1" applyAlignment="1" applyProtection="1">
      <alignment vertical="center"/>
      <protection locked="0"/>
    </xf>
    <xf numFmtId="165" fontId="6" fillId="0" borderId="8" xfId="4" applyNumberFormat="1" applyFont="1" applyFill="1" applyBorder="1" applyAlignment="1" applyProtection="1">
      <alignment vertical="center" wrapText="1"/>
      <protection locked="0"/>
    </xf>
    <xf numFmtId="165" fontId="6" fillId="0" borderId="8" xfId="4" applyNumberFormat="1" applyFont="1" applyFill="1" applyBorder="1" applyAlignment="1">
      <alignment vertical="center"/>
    </xf>
    <xf numFmtId="165" fontId="6" fillId="0" borderId="11" xfId="4" applyNumberFormat="1" applyFont="1" applyFill="1" applyBorder="1"/>
    <xf numFmtId="0" fontId="5" fillId="2" borderId="3" xfId="0" applyFont="1" applyFill="1" applyBorder="1" applyAlignment="1">
      <alignment horizontal="center" vertical="center" wrapText="1"/>
    </xf>
    <xf numFmtId="165" fontId="5" fillId="0" borderId="8" xfId="4" applyNumberFormat="1" applyFont="1" applyFill="1" applyBorder="1" applyAlignment="1" applyProtection="1">
      <alignment horizontal="right" vertical="center"/>
      <protection locked="0"/>
    </xf>
    <xf numFmtId="165" fontId="6" fillId="0" borderId="8" xfId="4" applyNumberFormat="1" applyFont="1" applyFill="1" applyBorder="1" applyAlignment="1" applyProtection="1">
      <alignment horizontal="right" vertical="center"/>
      <protection locked="0"/>
    </xf>
    <xf numFmtId="165" fontId="6" fillId="0" borderId="8" xfId="4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left" indent="3"/>
    </xf>
    <xf numFmtId="165" fontId="6" fillId="0" borderId="11" xfId="4" applyNumberFormat="1" applyFont="1" applyBorder="1" applyAlignment="1">
      <alignment horizontal="center"/>
    </xf>
    <xf numFmtId="44" fontId="13" fillId="0" borderId="14" xfId="0" applyNumberFormat="1" applyFont="1" applyBorder="1"/>
    <xf numFmtId="44" fontId="13" fillId="0" borderId="8" xfId="0" applyNumberFormat="1" applyFont="1" applyBorder="1"/>
    <xf numFmtId="44" fontId="14" fillId="0" borderId="14" xfId="0" applyNumberFormat="1" applyFont="1" applyBorder="1"/>
    <xf numFmtId="44" fontId="13" fillId="4" borderId="14" xfId="0" applyNumberFormat="1" applyFont="1" applyFill="1" applyBorder="1"/>
    <xf numFmtId="0" fontId="5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5" fillId="0" borderId="14" xfId="0" applyFont="1" applyBorder="1"/>
    <xf numFmtId="0" fontId="6" fillId="0" borderId="14" xfId="0" applyFont="1" applyBorder="1" applyAlignment="1">
      <alignment wrapText="1"/>
    </xf>
    <xf numFmtId="4" fontId="5" fillId="0" borderId="14" xfId="0" applyNumberFormat="1" applyFont="1" applyBorder="1"/>
    <xf numFmtId="0" fontId="15" fillId="2" borderId="3" xfId="0" applyFont="1" applyFill="1" applyBorder="1" applyAlignment="1">
      <alignment horizontal="center" vertical="center" wrapText="1"/>
    </xf>
    <xf numFmtId="4" fontId="15" fillId="0" borderId="8" xfId="0" applyNumberFormat="1" applyFont="1" applyBorder="1" applyAlignment="1" applyProtection="1">
      <alignment horizontal="right" vertical="center"/>
      <protection locked="0"/>
    </xf>
    <xf numFmtId="4" fontId="16" fillId="0" borderId="14" xfId="0" applyNumberFormat="1" applyFont="1" applyBorder="1" applyAlignment="1" applyProtection="1">
      <alignment horizontal="right" vertical="top"/>
      <protection locked="0"/>
    </xf>
    <xf numFmtId="4" fontId="14" fillId="0" borderId="14" xfId="0" applyNumberFormat="1" applyFont="1" applyBorder="1" applyAlignment="1" applyProtection="1">
      <alignment horizontal="right" vertical="top"/>
      <protection locked="0"/>
    </xf>
    <xf numFmtId="4" fontId="16" fillId="0" borderId="8" xfId="0" applyNumberFormat="1" applyFont="1" applyBorder="1" applyAlignment="1" applyProtection="1">
      <alignment horizontal="right" vertical="center"/>
      <protection locked="0"/>
    </xf>
    <xf numFmtId="4" fontId="14" fillId="0" borderId="8" xfId="0" applyNumberFormat="1" applyFont="1" applyBorder="1" applyAlignment="1" applyProtection="1">
      <alignment horizontal="right" vertical="center"/>
      <protection locked="0"/>
    </xf>
    <xf numFmtId="4" fontId="13" fillId="0" borderId="8" xfId="0" applyNumberFormat="1" applyFont="1" applyBorder="1" applyAlignment="1" applyProtection="1">
      <alignment horizontal="right" vertical="center"/>
      <protection locked="0"/>
    </xf>
    <xf numFmtId="4" fontId="16" fillId="0" borderId="8" xfId="0" applyNumberFormat="1" applyFont="1" applyBorder="1" applyAlignment="1">
      <alignment horizontal="right" vertical="center"/>
    </xf>
    <xf numFmtId="4" fontId="17" fillId="5" borderId="8" xfId="0" applyNumberFormat="1" applyFont="1" applyFill="1" applyBorder="1" applyAlignment="1" applyProtection="1">
      <alignment horizontal="right" vertical="center"/>
      <protection locked="0"/>
    </xf>
    <xf numFmtId="4" fontId="5" fillId="0" borderId="8" xfId="0" applyNumberFormat="1" applyFont="1" applyBorder="1" applyAlignment="1" applyProtection="1">
      <alignment horizontal="right" vertical="center"/>
      <protection locked="0"/>
    </xf>
    <xf numFmtId="4" fontId="6" fillId="0" borderId="14" xfId="0" applyNumberFormat="1" applyFont="1" applyBorder="1" applyAlignment="1" applyProtection="1">
      <alignment horizontal="right" vertical="top"/>
      <protection locked="0"/>
    </xf>
    <xf numFmtId="4" fontId="6" fillId="0" borderId="8" xfId="0" applyNumberFormat="1" applyFont="1" applyBorder="1" applyAlignment="1" applyProtection="1">
      <alignment horizontal="right" vertical="center"/>
      <protection locked="0"/>
    </xf>
    <xf numFmtId="4" fontId="6" fillId="0" borderId="8" xfId="0" applyNumberFormat="1" applyFont="1" applyBorder="1" applyAlignment="1">
      <alignment horizontal="right" vertical="center"/>
    </xf>
    <xf numFmtId="4" fontId="5" fillId="4" borderId="8" xfId="0" applyNumberFormat="1" applyFont="1" applyFill="1" applyBorder="1" applyAlignment="1" applyProtection="1">
      <alignment horizontal="right" vertical="center"/>
      <protection locked="0"/>
    </xf>
    <xf numFmtId="4" fontId="5" fillId="5" borderId="8" xfId="0" applyNumberFormat="1" applyFont="1" applyFill="1" applyBorder="1" applyAlignment="1" applyProtection="1">
      <alignment horizontal="right" vertical="center"/>
      <protection locked="0"/>
    </xf>
    <xf numFmtId="0" fontId="20" fillId="0" borderId="14" xfId="0" applyFont="1" applyBorder="1" applyAlignment="1">
      <alignment horizontal="center" vertical="center" wrapText="1"/>
    </xf>
    <xf numFmtId="4" fontId="6" fillId="0" borderId="14" xfId="8" applyNumberFormat="1" applyFont="1" applyFill="1" applyBorder="1" applyAlignment="1" applyProtection="1">
      <alignment horizontal="right" vertical="center"/>
      <protection locked="0"/>
    </xf>
    <xf numFmtId="4" fontId="6" fillId="0" borderId="14" xfId="8" applyNumberFormat="1" applyFont="1" applyFill="1" applyBorder="1" applyAlignment="1">
      <alignment horizontal="right" vertical="center"/>
    </xf>
    <xf numFmtId="4" fontId="5" fillId="0" borderId="14" xfId="8" applyNumberFormat="1" applyFont="1" applyFill="1" applyBorder="1" applyAlignment="1" applyProtection="1">
      <alignment horizontal="right" vertical="center"/>
      <protection locked="0"/>
    </xf>
    <xf numFmtId="165" fontId="5" fillId="0" borderId="14" xfId="8" applyNumberFormat="1" applyFont="1" applyFill="1" applyBorder="1" applyAlignment="1" applyProtection="1">
      <alignment horizontal="right" vertical="center"/>
      <protection locked="0"/>
    </xf>
    <xf numFmtId="165" fontId="6" fillId="0" borderId="14" xfId="8" applyNumberFormat="1" applyFont="1" applyFill="1" applyBorder="1" applyAlignment="1" applyProtection="1">
      <alignment horizontal="right" vertical="center"/>
      <protection locked="0"/>
    </xf>
    <xf numFmtId="165" fontId="6" fillId="0" borderId="14" xfId="8" applyNumberFormat="1" applyFont="1" applyFill="1" applyBorder="1" applyAlignment="1">
      <alignment horizontal="right"/>
    </xf>
    <xf numFmtId="165" fontId="6" fillId="2" borderId="16" xfId="8" applyNumberFormat="1" applyFont="1" applyFill="1" applyBorder="1" applyAlignment="1">
      <alignment horizontal="right"/>
    </xf>
    <xf numFmtId="165" fontId="6" fillId="0" borderId="14" xfId="8" applyNumberFormat="1" applyFont="1" applyBorder="1" applyAlignment="1">
      <alignment horizontal="right"/>
    </xf>
    <xf numFmtId="165" fontId="6" fillId="0" borderId="14" xfId="8" applyNumberFormat="1" applyFont="1" applyFill="1" applyBorder="1" applyAlignment="1">
      <alignment horizontal="right" vertical="center"/>
    </xf>
    <xf numFmtId="4" fontId="2" fillId="0" borderId="14" xfId="8" applyNumberFormat="1" applyFont="1" applyFill="1" applyBorder="1" applyProtection="1">
      <protection locked="0"/>
    </xf>
    <xf numFmtId="4" fontId="1" fillId="0" borderId="14" xfId="8" applyNumberFormat="1" applyFont="1" applyFill="1" applyBorder="1" applyProtection="1">
      <protection locked="0"/>
    </xf>
    <xf numFmtId="4" fontId="0" fillId="0" borderId="14" xfId="8" applyNumberFormat="1" applyFont="1" applyFill="1" applyBorder="1" applyProtection="1">
      <protection locked="0"/>
    </xf>
    <xf numFmtId="4" fontId="0" fillId="0" borderId="14" xfId="8" applyNumberFormat="1" applyFont="1" applyFill="1" applyBorder="1"/>
    <xf numFmtId="4" fontId="21" fillId="2" borderId="16" xfId="8" applyNumberFormat="1" applyFont="1" applyFill="1" applyBorder="1" applyAlignment="1"/>
    <xf numFmtId="4" fontId="22" fillId="2" borderId="16" xfId="8" applyNumberFormat="1" applyFont="1" applyFill="1" applyBorder="1" applyAlignment="1"/>
    <xf numFmtId="4" fontId="2" fillId="0" borderId="14" xfId="8" applyNumberFormat="1" applyFont="1" applyFill="1" applyBorder="1"/>
    <xf numFmtId="4" fontId="0" fillId="0" borderId="15" xfId="0" applyNumberFormat="1" applyBorder="1" applyAlignment="1">
      <alignment vertical="center"/>
    </xf>
    <xf numFmtId="4" fontId="2" fillId="0" borderId="14" xfId="8" applyNumberFormat="1" applyFont="1" applyFill="1" applyBorder="1" applyAlignment="1" applyProtection="1">
      <alignment vertical="center"/>
      <protection locked="0"/>
    </xf>
    <xf numFmtId="4" fontId="1" fillId="0" borderId="14" xfId="8" applyNumberFormat="1" applyFont="1" applyFill="1" applyBorder="1" applyAlignment="1" applyProtection="1">
      <alignment vertical="center"/>
      <protection locked="0"/>
    </xf>
    <xf numFmtId="4" fontId="0" fillId="0" borderId="14" xfId="8" applyNumberFormat="1" applyFont="1" applyFill="1" applyBorder="1" applyAlignment="1" applyProtection="1">
      <alignment vertical="center"/>
      <protection locked="0"/>
    </xf>
    <xf numFmtId="4" fontId="0" fillId="0" borderId="14" xfId="8" applyNumberFormat="1" applyFont="1" applyFill="1" applyBorder="1" applyAlignment="1">
      <alignment vertical="center"/>
    </xf>
    <xf numFmtId="4" fontId="1" fillId="0" borderId="13" xfId="8" applyNumberFormat="1" applyFont="1" applyFill="1" applyBorder="1" applyAlignment="1" applyProtection="1">
      <alignment vertical="center"/>
      <protection locked="0"/>
    </xf>
    <xf numFmtId="4" fontId="0" fillId="0" borderId="13" xfId="8" applyNumberFormat="1" applyFont="1" applyFill="1" applyBorder="1" applyAlignment="1" applyProtection="1">
      <alignment vertical="center"/>
      <protection locked="0"/>
    </xf>
    <xf numFmtId="4" fontId="22" fillId="2" borderId="16" xfId="8" applyNumberFormat="1" applyFont="1" applyFill="1" applyBorder="1" applyAlignment="1">
      <alignment vertical="center"/>
    </xf>
    <xf numFmtId="4" fontId="2" fillId="0" borderId="14" xfId="8" applyNumberFormat="1" applyFont="1" applyFill="1" applyBorder="1" applyAlignment="1">
      <alignment vertical="center"/>
    </xf>
    <xf numFmtId="4" fontId="0" fillId="0" borderId="13" xfId="0" applyNumberFormat="1" applyBorder="1" applyProtection="1">
      <protection locked="0"/>
    </xf>
    <xf numFmtId="4" fontId="22" fillId="2" borderId="16" xfId="8" applyNumberFormat="1" applyFont="1" applyFill="1" applyBorder="1"/>
    <xf numFmtId="4" fontId="6" fillId="0" borderId="14" xfId="8" applyNumberFormat="1" applyFont="1" applyFill="1" applyBorder="1" applyAlignment="1" applyProtection="1">
      <alignment vertical="center"/>
      <protection locked="0"/>
    </xf>
    <xf numFmtId="4" fontId="5" fillId="0" borderId="14" xfId="8" applyNumberFormat="1" applyFont="1" applyFill="1" applyBorder="1" applyAlignment="1" applyProtection="1">
      <alignment vertical="center"/>
      <protection locked="0"/>
    </xf>
    <xf numFmtId="4" fontId="6" fillId="2" borderId="16" xfId="8" applyNumberFormat="1" applyFont="1" applyFill="1" applyBorder="1" applyAlignment="1">
      <alignment vertical="center"/>
    </xf>
    <xf numFmtId="4" fontId="6" fillId="0" borderId="14" xfId="8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Continuous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9">
    <cellStyle name="Millares" xfId="4" builtinId="3"/>
    <cellStyle name="Millares 2" xfId="5"/>
    <cellStyle name="Millares 3" xfId="8"/>
    <cellStyle name="Normal" xfId="0" builtinId="0"/>
    <cellStyle name="Normal 2" xfId="2"/>
    <cellStyle name="Normal 2 2" xfId="1"/>
    <cellStyle name="Normal 2 3" xfId="7"/>
    <cellStyle name="Normal 3" xfId="6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topLeftCell="A10" zoomScale="75" zoomScaleNormal="75" workbookViewId="0">
      <selection activeCell="E9" sqref="E9"/>
    </sheetView>
  </sheetViews>
  <sheetFormatPr baseColWidth="10" defaultColWidth="11" defaultRowHeight="14.25" x14ac:dyDescent="0.2"/>
  <cols>
    <col min="1" max="1" width="96.42578125" style="26" customWidth="1"/>
    <col min="2" max="3" width="19.7109375" style="26" bestFit="1" customWidth="1"/>
    <col min="4" max="4" width="98.7109375" style="26" bestFit="1" customWidth="1"/>
    <col min="5" max="6" width="19.7109375" style="26" bestFit="1" customWidth="1"/>
    <col min="7" max="16384" width="11" style="26"/>
  </cols>
  <sheetData>
    <row r="1" spans="1:6" ht="15" x14ac:dyDescent="0.2">
      <c r="A1" s="191" t="s">
        <v>0</v>
      </c>
      <c r="B1" s="192"/>
      <c r="C1" s="192"/>
      <c r="D1" s="192"/>
      <c r="E1" s="192"/>
      <c r="F1" s="193"/>
    </row>
    <row r="2" spans="1:6" ht="15" customHeight="1" x14ac:dyDescent="0.2">
      <c r="A2" s="194" t="s">
        <v>531</v>
      </c>
      <c r="B2" s="195"/>
      <c r="C2" s="195"/>
      <c r="D2" s="195"/>
      <c r="E2" s="195"/>
      <c r="F2" s="196"/>
    </row>
    <row r="3" spans="1:6" ht="15" customHeight="1" x14ac:dyDescent="0.2">
      <c r="A3" s="197" t="s">
        <v>1</v>
      </c>
      <c r="B3" s="198"/>
      <c r="C3" s="198"/>
      <c r="D3" s="198"/>
      <c r="E3" s="198"/>
      <c r="F3" s="199"/>
    </row>
    <row r="4" spans="1:6" ht="12.95" customHeight="1" x14ac:dyDescent="0.2">
      <c r="A4" s="197" t="s">
        <v>569</v>
      </c>
      <c r="B4" s="198"/>
      <c r="C4" s="198"/>
      <c r="D4" s="198"/>
      <c r="E4" s="198"/>
      <c r="F4" s="199"/>
    </row>
    <row r="5" spans="1:6" ht="12.95" customHeight="1" x14ac:dyDescent="0.2">
      <c r="A5" s="200" t="s">
        <v>2</v>
      </c>
      <c r="B5" s="201"/>
      <c r="C5" s="201"/>
      <c r="D5" s="201"/>
      <c r="E5" s="201"/>
      <c r="F5" s="202"/>
    </row>
    <row r="6" spans="1:6" ht="41.45" customHeight="1" x14ac:dyDescent="0.2">
      <c r="A6" s="27" t="s">
        <v>3</v>
      </c>
      <c r="B6" s="28">
        <v>2026</v>
      </c>
      <c r="C6" s="29" t="s">
        <v>4</v>
      </c>
      <c r="D6" s="30" t="s">
        <v>5</v>
      </c>
      <c r="E6" s="28">
        <f>B6</f>
        <v>2026</v>
      </c>
      <c r="F6" s="29" t="str">
        <f>C6</f>
        <v>31 de diciembre de 2025</v>
      </c>
    </row>
    <row r="7" spans="1:6" ht="12.95" customHeight="1" x14ac:dyDescent="0.2">
      <c r="A7" s="31" t="s">
        <v>6</v>
      </c>
      <c r="B7" s="32"/>
      <c r="C7" s="32"/>
      <c r="D7" s="31" t="s">
        <v>7</v>
      </c>
      <c r="E7" s="32"/>
      <c r="F7" s="32"/>
    </row>
    <row r="8" spans="1:6" ht="15" x14ac:dyDescent="0.2">
      <c r="A8" s="33" t="s">
        <v>8</v>
      </c>
      <c r="B8" s="34"/>
      <c r="C8" s="34"/>
      <c r="D8" s="33" t="s">
        <v>9</v>
      </c>
      <c r="E8" s="34"/>
      <c r="F8" s="34"/>
    </row>
    <row r="9" spans="1:6" x14ac:dyDescent="0.2">
      <c r="A9" s="35" t="s">
        <v>10</v>
      </c>
      <c r="B9" s="159">
        <v>440920351.63</v>
      </c>
      <c r="C9" s="159">
        <v>288072642.93000001</v>
      </c>
      <c r="D9" s="35" t="s">
        <v>11</v>
      </c>
      <c r="E9" s="159">
        <v>57714222.249999993</v>
      </c>
      <c r="F9" s="159">
        <v>78478269.359999999</v>
      </c>
    </row>
    <row r="10" spans="1:6" x14ac:dyDescent="0.2">
      <c r="A10" s="36" t="s">
        <v>12</v>
      </c>
      <c r="B10" s="159">
        <v>940463.5</v>
      </c>
      <c r="C10" s="159">
        <v>611943.30000000005</v>
      </c>
      <c r="D10" s="36" t="s">
        <v>13</v>
      </c>
      <c r="E10" s="159">
        <v>3529724.24</v>
      </c>
      <c r="F10" s="159">
        <v>3554268.91</v>
      </c>
    </row>
    <row r="11" spans="1:6" x14ac:dyDescent="0.2">
      <c r="A11" s="36" t="s">
        <v>14</v>
      </c>
      <c r="B11" s="159">
        <v>377174928.74000001</v>
      </c>
      <c r="C11" s="159">
        <v>239638601.46000001</v>
      </c>
      <c r="D11" s="36" t="s">
        <v>15</v>
      </c>
      <c r="E11" s="159">
        <v>19801275.129999999</v>
      </c>
      <c r="F11" s="159">
        <v>40010603.600000001</v>
      </c>
    </row>
    <row r="12" spans="1:6" x14ac:dyDescent="0.2">
      <c r="A12" s="36" t="s">
        <v>16</v>
      </c>
      <c r="B12" s="159">
        <v>0</v>
      </c>
      <c r="C12" s="159">
        <v>0</v>
      </c>
      <c r="D12" s="36" t="s">
        <v>17</v>
      </c>
      <c r="E12" s="159">
        <v>8343998.8399999999</v>
      </c>
      <c r="F12" s="159">
        <v>8343998.8399999999</v>
      </c>
    </row>
    <row r="13" spans="1:6" x14ac:dyDescent="0.2">
      <c r="A13" s="36" t="s">
        <v>18</v>
      </c>
      <c r="B13" s="159">
        <v>62804959.390000001</v>
      </c>
      <c r="C13" s="159">
        <v>47822098.170000002</v>
      </c>
      <c r="D13" s="36" t="s">
        <v>19</v>
      </c>
      <c r="E13" s="159">
        <v>0</v>
      </c>
      <c r="F13" s="159">
        <v>0</v>
      </c>
    </row>
    <row r="14" spans="1:6" x14ac:dyDescent="0.2">
      <c r="A14" s="36" t="s">
        <v>20</v>
      </c>
      <c r="B14" s="159">
        <v>0</v>
      </c>
      <c r="C14" s="159">
        <v>0</v>
      </c>
      <c r="D14" s="36" t="s">
        <v>21</v>
      </c>
      <c r="E14" s="159">
        <v>818104.87</v>
      </c>
      <c r="F14" s="159">
        <v>819514.93</v>
      </c>
    </row>
    <row r="15" spans="1:6" x14ac:dyDescent="0.2">
      <c r="A15" s="36" t="s">
        <v>22</v>
      </c>
      <c r="B15" s="159">
        <v>0</v>
      </c>
      <c r="C15" s="159">
        <v>0</v>
      </c>
      <c r="D15" s="36" t="s">
        <v>23</v>
      </c>
      <c r="E15" s="159">
        <v>0</v>
      </c>
      <c r="F15" s="159">
        <v>0</v>
      </c>
    </row>
    <row r="16" spans="1:6" x14ac:dyDescent="0.2">
      <c r="A16" s="36" t="s">
        <v>24</v>
      </c>
      <c r="B16" s="159">
        <v>0</v>
      </c>
      <c r="C16" s="159">
        <v>0</v>
      </c>
      <c r="D16" s="36" t="s">
        <v>25</v>
      </c>
      <c r="E16" s="159">
        <v>22667584.91</v>
      </c>
      <c r="F16" s="159">
        <v>22808445.370000001</v>
      </c>
    </row>
    <row r="17" spans="1:6" x14ac:dyDescent="0.2">
      <c r="A17" s="35" t="s">
        <v>26</v>
      </c>
      <c r="B17" s="159">
        <v>14369490.050000001</v>
      </c>
      <c r="C17" s="159">
        <v>13954071.82</v>
      </c>
      <c r="D17" s="36" t="s">
        <v>27</v>
      </c>
      <c r="E17" s="159">
        <v>0</v>
      </c>
      <c r="F17" s="159">
        <v>0</v>
      </c>
    </row>
    <row r="18" spans="1:6" x14ac:dyDescent="0.2">
      <c r="A18" s="36" t="s">
        <v>28</v>
      </c>
      <c r="B18" s="159">
        <v>0</v>
      </c>
      <c r="C18" s="159">
        <v>0</v>
      </c>
      <c r="D18" s="36" t="s">
        <v>29</v>
      </c>
      <c r="E18" s="159">
        <v>2553534.2599999998</v>
      </c>
      <c r="F18" s="159">
        <v>2941437.71</v>
      </c>
    </row>
    <row r="19" spans="1:6" x14ac:dyDescent="0.2">
      <c r="A19" s="36" t="s">
        <v>30</v>
      </c>
      <c r="B19" s="159">
        <v>6260459.0099999998</v>
      </c>
      <c r="C19" s="159">
        <v>6065161.7800000003</v>
      </c>
      <c r="D19" s="35" t="s">
        <v>31</v>
      </c>
      <c r="E19" s="159">
        <v>0</v>
      </c>
      <c r="F19" s="159">
        <v>0</v>
      </c>
    </row>
    <row r="20" spans="1:6" x14ac:dyDescent="0.2">
      <c r="A20" s="36" t="s">
        <v>32</v>
      </c>
      <c r="B20" s="159">
        <v>1256118.53</v>
      </c>
      <c r="C20" s="159">
        <v>1221039.53</v>
      </c>
      <c r="D20" s="36" t="s">
        <v>33</v>
      </c>
      <c r="E20" s="159">
        <v>0</v>
      </c>
      <c r="F20" s="159">
        <v>0</v>
      </c>
    </row>
    <row r="21" spans="1:6" x14ac:dyDescent="0.2">
      <c r="A21" s="36" t="s">
        <v>34</v>
      </c>
      <c r="B21" s="159">
        <v>-8680821.5299999993</v>
      </c>
      <c r="C21" s="159">
        <v>-8680821.5299999993</v>
      </c>
      <c r="D21" s="36" t="s">
        <v>35</v>
      </c>
      <c r="E21" s="159">
        <v>0</v>
      </c>
      <c r="F21" s="159">
        <v>0</v>
      </c>
    </row>
    <row r="22" spans="1:6" x14ac:dyDescent="0.2">
      <c r="A22" s="36" t="s">
        <v>36</v>
      </c>
      <c r="B22" s="159">
        <v>398069.42</v>
      </c>
      <c r="C22" s="159">
        <v>213069.42</v>
      </c>
      <c r="D22" s="36" t="s">
        <v>37</v>
      </c>
      <c r="E22" s="159">
        <v>0</v>
      </c>
      <c r="F22" s="159">
        <v>0</v>
      </c>
    </row>
    <row r="23" spans="1:6" x14ac:dyDescent="0.2">
      <c r="A23" s="36" t="s">
        <v>38</v>
      </c>
      <c r="B23" s="159">
        <v>0</v>
      </c>
      <c r="C23" s="159">
        <v>0</v>
      </c>
      <c r="D23" s="35" t="s">
        <v>39</v>
      </c>
      <c r="E23" s="159">
        <v>4203473.28</v>
      </c>
      <c r="F23" s="159">
        <v>0</v>
      </c>
    </row>
    <row r="24" spans="1:6" x14ac:dyDescent="0.2">
      <c r="A24" s="36" t="s">
        <v>40</v>
      </c>
      <c r="B24" s="159">
        <v>15135664.619999999</v>
      </c>
      <c r="C24" s="159">
        <v>15135622.619999999</v>
      </c>
      <c r="D24" s="36" t="s">
        <v>41</v>
      </c>
      <c r="E24" s="159">
        <v>4203473.28</v>
      </c>
      <c r="F24" s="159">
        <v>0</v>
      </c>
    </row>
    <row r="25" spans="1:6" x14ac:dyDescent="0.2">
      <c r="A25" s="35" t="s">
        <v>42</v>
      </c>
      <c r="B25" s="159">
        <v>13484820.35</v>
      </c>
      <c r="C25" s="159">
        <v>72130140.010000005</v>
      </c>
      <c r="D25" s="36" t="s">
        <v>43</v>
      </c>
      <c r="E25" s="159">
        <v>0</v>
      </c>
      <c r="F25" s="159">
        <v>0</v>
      </c>
    </row>
    <row r="26" spans="1:6" x14ac:dyDescent="0.2">
      <c r="A26" s="36" t="s">
        <v>44</v>
      </c>
      <c r="B26" s="159">
        <v>6410787.7699999996</v>
      </c>
      <c r="C26" s="159">
        <v>17894183.77</v>
      </c>
      <c r="D26" s="35" t="s">
        <v>45</v>
      </c>
      <c r="E26" s="159">
        <v>0</v>
      </c>
      <c r="F26" s="159">
        <v>0</v>
      </c>
    </row>
    <row r="27" spans="1:6" x14ac:dyDescent="0.2">
      <c r="A27" s="36" t="s">
        <v>46</v>
      </c>
      <c r="B27" s="159">
        <v>0</v>
      </c>
      <c r="C27" s="159">
        <v>0</v>
      </c>
      <c r="D27" s="35" t="s">
        <v>47</v>
      </c>
      <c r="E27" s="159">
        <v>0</v>
      </c>
      <c r="F27" s="159">
        <v>0</v>
      </c>
    </row>
    <row r="28" spans="1:6" x14ac:dyDescent="0.2">
      <c r="A28" s="36" t="s">
        <v>48</v>
      </c>
      <c r="B28" s="159">
        <v>0</v>
      </c>
      <c r="C28" s="159">
        <v>0</v>
      </c>
      <c r="D28" s="36" t="s">
        <v>49</v>
      </c>
      <c r="E28" s="159">
        <v>0</v>
      </c>
      <c r="F28" s="159">
        <v>0</v>
      </c>
    </row>
    <row r="29" spans="1:6" x14ac:dyDescent="0.2">
      <c r="A29" s="36" t="s">
        <v>50</v>
      </c>
      <c r="B29" s="159">
        <v>7074032.5800000001</v>
      </c>
      <c r="C29" s="159">
        <v>54235956.240000002</v>
      </c>
      <c r="D29" s="36" t="s">
        <v>51</v>
      </c>
      <c r="E29" s="159">
        <v>0</v>
      </c>
      <c r="F29" s="159">
        <v>0</v>
      </c>
    </row>
    <row r="30" spans="1:6" x14ac:dyDescent="0.2">
      <c r="A30" s="36" t="s">
        <v>52</v>
      </c>
      <c r="B30" s="159">
        <v>0</v>
      </c>
      <c r="C30" s="159">
        <v>0</v>
      </c>
      <c r="D30" s="36" t="s">
        <v>53</v>
      </c>
      <c r="E30" s="159">
        <v>0</v>
      </c>
      <c r="F30" s="159">
        <v>0</v>
      </c>
    </row>
    <row r="31" spans="1:6" x14ac:dyDescent="0.2">
      <c r="A31" s="35" t="s">
        <v>54</v>
      </c>
      <c r="B31" s="159">
        <v>0</v>
      </c>
      <c r="C31" s="159">
        <v>0</v>
      </c>
      <c r="D31" s="35" t="s">
        <v>55</v>
      </c>
      <c r="E31" s="159">
        <v>0</v>
      </c>
      <c r="F31" s="159">
        <v>0</v>
      </c>
    </row>
    <row r="32" spans="1:6" x14ac:dyDescent="0.2">
      <c r="A32" s="36" t="s">
        <v>56</v>
      </c>
      <c r="B32" s="159">
        <v>0</v>
      </c>
      <c r="C32" s="159">
        <v>0</v>
      </c>
      <c r="D32" s="36" t="s">
        <v>57</v>
      </c>
      <c r="E32" s="159">
        <v>0</v>
      </c>
      <c r="F32" s="159">
        <v>0</v>
      </c>
    </row>
    <row r="33" spans="1:6" ht="14.45" customHeight="1" x14ac:dyDescent="0.2">
      <c r="A33" s="36" t="s">
        <v>58</v>
      </c>
      <c r="B33" s="159">
        <v>0</v>
      </c>
      <c r="C33" s="159">
        <v>0</v>
      </c>
      <c r="D33" s="36" t="s">
        <v>59</v>
      </c>
      <c r="E33" s="159">
        <v>0</v>
      </c>
      <c r="F33" s="159">
        <v>0</v>
      </c>
    </row>
    <row r="34" spans="1:6" ht="14.45" customHeight="1" x14ac:dyDescent="0.2">
      <c r="A34" s="36" t="s">
        <v>60</v>
      </c>
      <c r="B34" s="159">
        <v>0</v>
      </c>
      <c r="C34" s="159">
        <v>0</v>
      </c>
      <c r="D34" s="36" t="s">
        <v>61</v>
      </c>
      <c r="E34" s="159">
        <v>0</v>
      </c>
      <c r="F34" s="159">
        <v>0</v>
      </c>
    </row>
    <row r="35" spans="1:6" ht="14.45" customHeight="1" x14ac:dyDescent="0.2">
      <c r="A35" s="36" t="s">
        <v>62</v>
      </c>
      <c r="B35" s="159">
        <v>0</v>
      </c>
      <c r="C35" s="159">
        <v>0</v>
      </c>
      <c r="D35" s="36" t="s">
        <v>63</v>
      </c>
      <c r="E35" s="159">
        <v>0</v>
      </c>
      <c r="F35" s="159">
        <v>0</v>
      </c>
    </row>
    <row r="36" spans="1:6" ht="14.45" customHeight="1" x14ac:dyDescent="0.2">
      <c r="A36" s="36" t="s">
        <v>64</v>
      </c>
      <c r="B36" s="159">
        <v>0</v>
      </c>
      <c r="C36" s="159">
        <v>0</v>
      </c>
      <c r="D36" s="36" t="s">
        <v>65</v>
      </c>
      <c r="E36" s="159">
        <v>0</v>
      </c>
      <c r="F36" s="159">
        <v>0</v>
      </c>
    </row>
    <row r="37" spans="1:6" ht="14.45" customHeight="1" x14ac:dyDescent="0.2">
      <c r="A37" s="35" t="s">
        <v>66</v>
      </c>
      <c r="B37" s="159">
        <v>0</v>
      </c>
      <c r="C37" s="159">
        <v>0</v>
      </c>
      <c r="D37" s="36" t="s">
        <v>67</v>
      </c>
      <c r="E37" s="159">
        <v>0</v>
      </c>
      <c r="F37" s="159">
        <v>0</v>
      </c>
    </row>
    <row r="38" spans="1:6" x14ac:dyDescent="0.2">
      <c r="A38" s="35" t="s">
        <v>68</v>
      </c>
      <c r="B38" s="159">
        <v>0</v>
      </c>
      <c r="C38" s="159">
        <v>0</v>
      </c>
      <c r="D38" s="35" t="s">
        <v>69</v>
      </c>
      <c r="E38" s="159">
        <v>8369190.8399999999</v>
      </c>
      <c r="F38" s="159">
        <v>8369190.8399999999</v>
      </c>
    </row>
    <row r="39" spans="1:6" x14ac:dyDescent="0.2">
      <c r="A39" s="36" t="s">
        <v>70</v>
      </c>
      <c r="B39" s="159">
        <v>0</v>
      </c>
      <c r="C39" s="159">
        <v>0</v>
      </c>
      <c r="D39" s="36" t="s">
        <v>71</v>
      </c>
      <c r="E39" s="159">
        <v>0</v>
      </c>
      <c r="F39" s="159">
        <v>0</v>
      </c>
    </row>
    <row r="40" spans="1:6" x14ac:dyDescent="0.2">
      <c r="A40" s="36" t="s">
        <v>72</v>
      </c>
      <c r="B40" s="159">
        <v>0</v>
      </c>
      <c r="C40" s="159">
        <v>0</v>
      </c>
      <c r="D40" s="36" t="s">
        <v>73</v>
      </c>
      <c r="E40" s="159">
        <v>0</v>
      </c>
      <c r="F40" s="159">
        <v>0</v>
      </c>
    </row>
    <row r="41" spans="1:6" x14ac:dyDescent="0.2">
      <c r="A41" s="35" t="s">
        <v>74</v>
      </c>
      <c r="B41" s="159">
        <v>-16980</v>
      </c>
      <c r="C41" s="159">
        <v>-16980</v>
      </c>
      <c r="D41" s="36" t="s">
        <v>75</v>
      </c>
      <c r="E41" s="159">
        <v>8369190.8399999999</v>
      </c>
      <c r="F41" s="159">
        <v>8369190.8399999999</v>
      </c>
    </row>
    <row r="42" spans="1:6" x14ac:dyDescent="0.2">
      <c r="A42" s="36" t="s">
        <v>76</v>
      </c>
      <c r="B42" s="159">
        <v>-16980</v>
      </c>
      <c r="C42" s="159">
        <v>-16980</v>
      </c>
      <c r="D42" s="35" t="s">
        <v>77</v>
      </c>
      <c r="E42" s="159">
        <v>3210753.1</v>
      </c>
      <c r="F42" s="159">
        <v>799535.52</v>
      </c>
    </row>
    <row r="43" spans="1:6" x14ac:dyDescent="0.2">
      <c r="A43" s="36" t="s">
        <v>78</v>
      </c>
      <c r="B43" s="159">
        <v>0</v>
      </c>
      <c r="C43" s="159">
        <v>0</v>
      </c>
      <c r="D43" s="36" t="s">
        <v>79</v>
      </c>
      <c r="E43" s="159">
        <v>3210753.1</v>
      </c>
      <c r="F43" s="159">
        <v>799535.52</v>
      </c>
    </row>
    <row r="44" spans="1:6" x14ac:dyDescent="0.2">
      <c r="A44" s="36" t="s">
        <v>80</v>
      </c>
      <c r="B44" s="159">
        <v>0</v>
      </c>
      <c r="C44" s="159">
        <v>0</v>
      </c>
      <c r="D44" s="36" t="s">
        <v>81</v>
      </c>
      <c r="E44" s="159">
        <v>0</v>
      </c>
      <c r="F44" s="159">
        <v>0</v>
      </c>
    </row>
    <row r="45" spans="1:6" x14ac:dyDescent="0.2">
      <c r="A45" s="36" t="s">
        <v>82</v>
      </c>
      <c r="B45" s="159">
        <v>0</v>
      </c>
      <c r="C45" s="159">
        <v>0</v>
      </c>
      <c r="D45" s="36" t="s">
        <v>83</v>
      </c>
      <c r="E45" s="159">
        <v>0</v>
      </c>
      <c r="F45" s="159">
        <v>0</v>
      </c>
    </row>
    <row r="46" spans="1:6" x14ac:dyDescent="0.2">
      <c r="A46" s="34"/>
      <c r="B46" s="160"/>
      <c r="C46" s="160"/>
      <c r="D46" s="34"/>
      <c r="E46" s="160"/>
      <c r="F46" s="160"/>
    </row>
    <row r="47" spans="1:6" ht="15" x14ac:dyDescent="0.2">
      <c r="A47" s="37" t="s">
        <v>84</v>
      </c>
      <c r="B47" s="161">
        <v>468757682.03000003</v>
      </c>
      <c r="C47" s="161">
        <v>374139874.75999999</v>
      </c>
      <c r="D47" s="33" t="s">
        <v>85</v>
      </c>
      <c r="E47" s="161">
        <v>73497639.469999984</v>
      </c>
      <c r="F47" s="161">
        <v>87646995.719999999</v>
      </c>
    </row>
    <row r="48" spans="1:6" x14ac:dyDescent="0.2">
      <c r="A48" s="34"/>
      <c r="B48" s="160"/>
      <c r="C48" s="160"/>
      <c r="D48" s="34"/>
      <c r="E48" s="160"/>
      <c r="F48" s="160"/>
    </row>
    <row r="49" spans="1:6" ht="15" x14ac:dyDescent="0.2">
      <c r="A49" s="33" t="s">
        <v>86</v>
      </c>
      <c r="B49" s="160"/>
      <c r="C49" s="160"/>
      <c r="D49" s="33" t="s">
        <v>87</v>
      </c>
      <c r="E49" s="160"/>
      <c r="F49" s="160"/>
    </row>
    <row r="50" spans="1:6" x14ac:dyDescent="0.2">
      <c r="A50" s="35" t="s">
        <v>88</v>
      </c>
      <c r="B50" s="159">
        <v>4729855.74</v>
      </c>
      <c r="C50" s="159">
        <v>4729855.74</v>
      </c>
      <c r="D50" s="35" t="s">
        <v>89</v>
      </c>
      <c r="E50" s="159">
        <v>0</v>
      </c>
      <c r="F50" s="159">
        <v>0</v>
      </c>
    </row>
    <row r="51" spans="1:6" x14ac:dyDescent="0.2">
      <c r="A51" s="35" t="s">
        <v>90</v>
      </c>
      <c r="B51" s="159">
        <v>0</v>
      </c>
      <c r="C51" s="159">
        <v>0</v>
      </c>
      <c r="D51" s="35" t="s">
        <v>91</v>
      </c>
      <c r="E51" s="159">
        <v>0</v>
      </c>
      <c r="F51" s="159">
        <v>0</v>
      </c>
    </row>
    <row r="52" spans="1:6" x14ac:dyDescent="0.2">
      <c r="A52" s="35" t="s">
        <v>92</v>
      </c>
      <c r="B52" s="159">
        <v>2424265084.75</v>
      </c>
      <c r="C52" s="159">
        <v>2393788639.0799999</v>
      </c>
      <c r="D52" s="35" t="s">
        <v>93</v>
      </c>
      <c r="E52" s="159">
        <v>32663673.640000001</v>
      </c>
      <c r="F52" s="159">
        <v>41070620.200000003</v>
      </c>
    </row>
    <row r="53" spans="1:6" x14ac:dyDescent="0.2">
      <c r="A53" s="35" t="s">
        <v>94</v>
      </c>
      <c r="B53" s="159">
        <v>570677946.75</v>
      </c>
      <c r="C53" s="159">
        <v>539104609.23000002</v>
      </c>
      <c r="D53" s="35" t="s">
        <v>95</v>
      </c>
      <c r="E53" s="159">
        <v>0</v>
      </c>
      <c r="F53" s="159">
        <v>0</v>
      </c>
    </row>
    <row r="54" spans="1:6" x14ac:dyDescent="0.2">
      <c r="A54" s="35" t="s">
        <v>96</v>
      </c>
      <c r="B54" s="159">
        <v>18860096.300000001</v>
      </c>
      <c r="C54" s="159">
        <v>15471387.939999999</v>
      </c>
      <c r="D54" s="35" t="s">
        <v>97</v>
      </c>
      <c r="E54" s="159">
        <v>0</v>
      </c>
      <c r="F54" s="159">
        <v>0</v>
      </c>
    </row>
    <row r="55" spans="1:6" x14ac:dyDescent="0.2">
      <c r="A55" s="35" t="s">
        <v>98</v>
      </c>
      <c r="B55" s="159">
        <v>-371000852.69</v>
      </c>
      <c r="C55" s="159">
        <v>-371000852.69</v>
      </c>
      <c r="D55" s="38" t="s">
        <v>99</v>
      </c>
      <c r="E55" s="159">
        <v>0</v>
      </c>
      <c r="F55" s="159">
        <v>0</v>
      </c>
    </row>
    <row r="56" spans="1:6" x14ac:dyDescent="0.2">
      <c r="A56" s="35" t="s">
        <v>100</v>
      </c>
      <c r="B56" s="159">
        <v>1249245.98</v>
      </c>
      <c r="C56" s="159">
        <v>1232245.98</v>
      </c>
      <c r="D56" s="34"/>
      <c r="E56" s="160"/>
      <c r="F56" s="160"/>
    </row>
    <row r="57" spans="1:6" ht="15" x14ac:dyDescent="0.2">
      <c r="A57" s="35" t="s">
        <v>101</v>
      </c>
      <c r="B57" s="159">
        <v>0</v>
      </c>
      <c r="C57" s="159">
        <v>0</v>
      </c>
      <c r="D57" s="33" t="s">
        <v>102</v>
      </c>
      <c r="E57" s="161">
        <v>32663673.640000001</v>
      </c>
      <c r="F57" s="161">
        <v>41070620.200000003</v>
      </c>
    </row>
    <row r="58" spans="1:6" x14ac:dyDescent="0.2">
      <c r="A58" s="35" t="s">
        <v>103</v>
      </c>
      <c r="B58" s="159">
        <v>0</v>
      </c>
      <c r="C58" s="159">
        <v>0</v>
      </c>
      <c r="D58" s="34"/>
      <c r="E58" s="160"/>
      <c r="F58" s="160"/>
    </row>
    <row r="59" spans="1:6" ht="15" x14ac:dyDescent="0.2">
      <c r="A59" s="34"/>
      <c r="B59" s="160"/>
      <c r="C59" s="160"/>
      <c r="D59" s="33" t="s">
        <v>104</v>
      </c>
      <c r="E59" s="161">
        <v>106161313.10999998</v>
      </c>
      <c r="F59" s="161">
        <v>128717615.92</v>
      </c>
    </row>
    <row r="60" spans="1:6" ht="15" x14ac:dyDescent="0.2">
      <c r="A60" s="37" t="s">
        <v>105</v>
      </c>
      <c r="B60" s="161">
        <v>2648781376.8299999</v>
      </c>
      <c r="C60" s="161">
        <v>2583325885.2799997</v>
      </c>
      <c r="D60" s="34"/>
      <c r="E60" s="160"/>
      <c r="F60" s="160"/>
    </row>
    <row r="61" spans="1:6" ht="15" x14ac:dyDescent="0.25">
      <c r="A61" s="34"/>
      <c r="B61" s="160"/>
      <c r="C61" s="160"/>
      <c r="D61" s="39" t="s">
        <v>106</v>
      </c>
      <c r="E61" s="160"/>
      <c r="F61" s="160"/>
    </row>
    <row r="62" spans="1:6" ht="15" x14ac:dyDescent="0.2">
      <c r="A62" s="37" t="s">
        <v>107</v>
      </c>
      <c r="B62" s="161">
        <v>3117539058.8600001</v>
      </c>
      <c r="C62" s="161">
        <v>2957465760.04</v>
      </c>
      <c r="D62" s="34"/>
      <c r="E62" s="160"/>
      <c r="F62" s="160"/>
    </row>
    <row r="63" spans="1:6" x14ac:dyDescent="0.2">
      <c r="A63" s="34"/>
      <c r="B63" s="34"/>
      <c r="C63" s="34"/>
      <c r="D63" s="40" t="s">
        <v>108</v>
      </c>
      <c r="E63" s="159">
        <v>479763120.51999998</v>
      </c>
      <c r="F63" s="159">
        <v>479763120.51999998</v>
      </c>
    </row>
    <row r="64" spans="1:6" x14ac:dyDescent="0.2">
      <c r="A64" s="34"/>
      <c r="B64" s="34"/>
      <c r="C64" s="34"/>
      <c r="D64" s="35" t="s">
        <v>109</v>
      </c>
      <c r="E64" s="159">
        <v>479763120.51999998</v>
      </c>
      <c r="F64" s="159">
        <v>479763120.51999998</v>
      </c>
    </row>
    <row r="65" spans="1:6" x14ac:dyDescent="0.2">
      <c r="A65" s="34"/>
      <c r="B65" s="34"/>
      <c r="C65" s="34"/>
      <c r="D65" s="38" t="s">
        <v>110</v>
      </c>
      <c r="E65" s="159">
        <v>0</v>
      </c>
      <c r="F65" s="159">
        <v>0</v>
      </c>
    </row>
    <row r="66" spans="1:6" x14ac:dyDescent="0.2">
      <c r="A66" s="34"/>
      <c r="B66" s="34"/>
      <c r="C66" s="34"/>
      <c r="D66" s="35" t="s">
        <v>111</v>
      </c>
      <c r="E66" s="159">
        <v>0</v>
      </c>
      <c r="F66" s="159">
        <v>0</v>
      </c>
    </row>
    <row r="67" spans="1:6" x14ac:dyDescent="0.2">
      <c r="A67" s="34"/>
      <c r="B67" s="34"/>
      <c r="C67" s="34"/>
      <c r="D67" s="34"/>
      <c r="E67" s="160"/>
      <c r="F67" s="160"/>
    </row>
    <row r="68" spans="1:6" x14ac:dyDescent="0.2">
      <c r="A68" s="34"/>
      <c r="B68" s="34"/>
      <c r="C68" s="34"/>
      <c r="D68" s="40" t="s">
        <v>112</v>
      </c>
      <c r="E68" s="159">
        <v>2531614625.23</v>
      </c>
      <c r="F68" s="159">
        <v>2348985023.6000004</v>
      </c>
    </row>
    <row r="69" spans="1:6" x14ac:dyDescent="0.2">
      <c r="A69" s="41"/>
      <c r="B69" s="34"/>
      <c r="C69" s="34"/>
      <c r="D69" s="35" t="s">
        <v>113</v>
      </c>
      <c r="E69" s="159">
        <v>194560892.72</v>
      </c>
      <c r="F69" s="159">
        <v>164039814.30000001</v>
      </c>
    </row>
    <row r="70" spans="1:6" x14ac:dyDescent="0.2">
      <c r="A70" s="41"/>
      <c r="B70" s="34"/>
      <c r="C70" s="34"/>
      <c r="D70" s="35" t="s">
        <v>114</v>
      </c>
      <c r="E70" s="159">
        <v>2337053732.5100002</v>
      </c>
      <c r="F70" s="159">
        <v>2184945209.3000002</v>
      </c>
    </row>
    <row r="71" spans="1:6" x14ac:dyDescent="0.2">
      <c r="A71" s="41"/>
      <c r="B71" s="34"/>
      <c r="C71" s="34"/>
      <c r="D71" s="35" t="s">
        <v>115</v>
      </c>
      <c r="E71" s="159">
        <v>0</v>
      </c>
      <c r="F71" s="159">
        <v>0</v>
      </c>
    </row>
    <row r="72" spans="1:6" x14ac:dyDescent="0.2">
      <c r="A72" s="41"/>
      <c r="B72" s="34"/>
      <c r="C72" s="34"/>
      <c r="D72" s="35" t="s">
        <v>116</v>
      </c>
      <c r="E72" s="159">
        <v>0</v>
      </c>
      <c r="F72" s="159">
        <v>0</v>
      </c>
    </row>
    <row r="73" spans="1:6" x14ac:dyDescent="0.2">
      <c r="A73" s="41"/>
      <c r="B73" s="34"/>
      <c r="C73" s="34"/>
      <c r="D73" s="35" t="s">
        <v>117</v>
      </c>
      <c r="E73" s="159">
        <v>0</v>
      </c>
      <c r="F73" s="159">
        <v>0</v>
      </c>
    </row>
    <row r="74" spans="1:6" x14ac:dyDescent="0.2">
      <c r="A74" s="41"/>
      <c r="B74" s="34"/>
      <c r="C74" s="34"/>
      <c r="D74" s="34"/>
      <c r="E74" s="160"/>
      <c r="F74" s="160"/>
    </row>
    <row r="75" spans="1:6" x14ac:dyDescent="0.2">
      <c r="A75" s="41"/>
      <c r="B75" s="34"/>
      <c r="C75" s="34"/>
      <c r="D75" s="40" t="s">
        <v>118</v>
      </c>
      <c r="E75" s="159">
        <v>0</v>
      </c>
      <c r="F75" s="159">
        <v>0</v>
      </c>
    </row>
    <row r="76" spans="1:6" x14ac:dyDescent="0.2">
      <c r="A76" s="41"/>
      <c r="B76" s="34"/>
      <c r="C76" s="34"/>
      <c r="D76" s="35" t="s">
        <v>119</v>
      </c>
      <c r="E76" s="159">
        <v>0</v>
      </c>
      <c r="F76" s="159">
        <v>0</v>
      </c>
    </row>
    <row r="77" spans="1:6" x14ac:dyDescent="0.2">
      <c r="A77" s="41"/>
      <c r="B77" s="34"/>
      <c r="C77" s="34"/>
      <c r="D77" s="35" t="s">
        <v>120</v>
      </c>
      <c r="E77" s="159">
        <v>0</v>
      </c>
      <c r="F77" s="159">
        <v>0</v>
      </c>
    </row>
    <row r="78" spans="1:6" x14ac:dyDescent="0.2">
      <c r="A78" s="41"/>
      <c r="B78" s="34"/>
      <c r="C78" s="34"/>
      <c r="D78" s="34"/>
      <c r="E78" s="160"/>
      <c r="F78" s="160"/>
    </row>
    <row r="79" spans="1:6" ht="15" x14ac:dyDescent="0.2">
      <c r="A79" s="41"/>
      <c r="B79" s="34"/>
      <c r="C79" s="34"/>
      <c r="D79" s="33" t="s">
        <v>121</v>
      </c>
      <c r="E79" s="161">
        <v>3011377745.75</v>
      </c>
      <c r="F79" s="161">
        <v>2828748144.1200004</v>
      </c>
    </row>
    <row r="80" spans="1:6" x14ac:dyDescent="0.2">
      <c r="A80" s="41"/>
      <c r="B80" s="34"/>
      <c r="C80" s="34"/>
      <c r="D80" s="34"/>
      <c r="E80" s="160"/>
      <c r="F80" s="160"/>
    </row>
    <row r="81" spans="1:6" ht="15" x14ac:dyDescent="0.2">
      <c r="A81" s="41"/>
      <c r="B81" s="34"/>
      <c r="C81" s="34"/>
      <c r="D81" s="33" t="s">
        <v>122</v>
      </c>
      <c r="E81" s="161">
        <v>3117539058.8600001</v>
      </c>
      <c r="F81" s="161">
        <v>2957465760.0400004</v>
      </c>
    </row>
    <row r="82" spans="1:6" x14ac:dyDescent="0.2">
      <c r="A82" s="42"/>
      <c r="B82" s="43"/>
      <c r="C82" s="43"/>
      <c r="D82" s="43"/>
      <c r="E82" s="44"/>
      <c r="F82" s="44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scale="4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zoomScale="75" zoomScaleNormal="75" workbookViewId="0">
      <selection activeCell="C41" sqref="C41"/>
    </sheetView>
  </sheetViews>
  <sheetFormatPr baseColWidth="10" defaultColWidth="11" defaultRowHeight="14.25" x14ac:dyDescent="0.2"/>
  <cols>
    <col min="1" max="1" width="88" style="26" bestFit="1" customWidth="1"/>
    <col min="2" max="7" width="22.5703125" style="26" bestFit="1" customWidth="1"/>
    <col min="8" max="16384" width="11" style="26"/>
  </cols>
  <sheetData>
    <row r="1" spans="1:7" ht="15" x14ac:dyDescent="0.2">
      <c r="A1" s="209" t="s">
        <v>433</v>
      </c>
      <c r="B1" s="192"/>
      <c r="C1" s="192"/>
      <c r="D1" s="192"/>
      <c r="E1" s="192"/>
      <c r="F1" s="192"/>
      <c r="G1" s="193"/>
    </row>
    <row r="2" spans="1:7" ht="15" x14ac:dyDescent="0.2">
      <c r="A2" s="194" t="str">
        <f>'Formato 1'!A2</f>
        <v xml:space="preserve"> MUNICIPIO DE SALAMANCA, GUANAJUATO.</v>
      </c>
      <c r="B2" s="195"/>
      <c r="C2" s="195"/>
      <c r="D2" s="195"/>
      <c r="E2" s="195"/>
      <c r="F2" s="195"/>
      <c r="G2" s="196"/>
    </row>
    <row r="3" spans="1:7" ht="15" x14ac:dyDescent="0.2">
      <c r="A3" s="197" t="s">
        <v>434</v>
      </c>
      <c r="B3" s="198"/>
      <c r="C3" s="198"/>
      <c r="D3" s="198"/>
      <c r="E3" s="198"/>
      <c r="F3" s="198"/>
      <c r="G3" s="199"/>
    </row>
    <row r="4" spans="1:7" ht="15" x14ac:dyDescent="0.2">
      <c r="A4" s="197" t="s">
        <v>2</v>
      </c>
      <c r="B4" s="198"/>
      <c r="C4" s="198"/>
      <c r="D4" s="198"/>
      <c r="E4" s="198"/>
      <c r="F4" s="198"/>
      <c r="G4" s="199"/>
    </row>
    <row r="5" spans="1:7" ht="15" x14ac:dyDescent="0.2">
      <c r="A5" s="200" t="s">
        <v>435</v>
      </c>
      <c r="B5" s="201"/>
      <c r="C5" s="201"/>
      <c r="D5" s="201"/>
      <c r="E5" s="201"/>
      <c r="F5" s="201"/>
      <c r="G5" s="202"/>
    </row>
    <row r="6" spans="1:7" ht="15" x14ac:dyDescent="0.2">
      <c r="A6" s="138" t="s">
        <v>5</v>
      </c>
      <c r="B6" s="47">
        <v>2026</v>
      </c>
      <c r="C6" s="128">
        <f>B6+1</f>
        <v>2027</v>
      </c>
      <c r="D6" s="128">
        <f t="shared" ref="D6:G6" si="0">C6+1</f>
        <v>2028</v>
      </c>
      <c r="E6" s="128">
        <f t="shared" si="0"/>
        <v>2029</v>
      </c>
      <c r="F6" s="128">
        <f t="shared" si="0"/>
        <v>2030</v>
      </c>
      <c r="G6" s="128">
        <f t="shared" si="0"/>
        <v>2031</v>
      </c>
    </row>
    <row r="7" spans="1:7" ht="15.75" customHeight="1" x14ac:dyDescent="0.25">
      <c r="A7" s="92" t="s">
        <v>436</v>
      </c>
      <c r="B7" s="134">
        <f t="shared" ref="B7:G7" si="1">SUM(B8:B18)</f>
        <v>788460824.65999997</v>
      </c>
      <c r="C7" s="134">
        <f t="shared" si="1"/>
        <v>812114649.39980006</v>
      </c>
      <c r="D7" s="134">
        <f t="shared" si="1"/>
        <v>836478088.8817941</v>
      </c>
      <c r="E7" s="135">
        <f t="shared" si="1"/>
        <v>861572431.54824805</v>
      </c>
      <c r="F7" s="135">
        <f t="shared" si="1"/>
        <v>887419604.49469543</v>
      </c>
      <c r="G7" s="135">
        <f t="shared" si="1"/>
        <v>914042192.62953639</v>
      </c>
    </row>
    <row r="8" spans="1:7" ht="15" x14ac:dyDescent="0.2">
      <c r="A8" s="68" t="s">
        <v>437</v>
      </c>
      <c r="B8" s="136">
        <v>152452118.71000001</v>
      </c>
      <c r="C8" s="136">
        <f>SUM(B8)*1.03</f>
        <v>157025682.27130002</v>
      </c>
      <c r="D8" s="136">
        <f>SUM(C8)*1.03</f>
        <v>161736452.73943901</v>
      </c>
      <c r="E8" s="136">
        <f t="shared" ref="E8:G19" si="2">SUM(D8)*1.03</f>
        <v>166588546.32162219</v>
      </c>
      <c r="F8" s="136">
        <f>SUM(E8)*1.03</f>
        <v>171586202.71127087</v>
      </c>
      <c r="G8" s="136">
        <f>SUM(F8)*1.03</f>
        <v>176733788.79260901</v>
      </c>
    </row>
    <row r="9" spans="1:7" ht="15.75" customHeight="1" x14ac:dyDescent="0.2">
      <c r="A9" s="68" t="s">
        <v>438</v>
      </c>
      <c r="B9" s="136">
        <v>0</v>
      </c>
      <c r="C9" s="136">
        <f t="shared" ref="C9:D19" si="3">SUM(B9)*1.03</f>
        <v>0</v>
      </c>
      <c r="D9" s="136">
        <f t="shared" si="3"/>
        <v>0</v>
      </c>
      <c r="E9" s="136">
        <f t="shared" si="2"/>
        <v>0</v>
      </c>
      <c r="F9" s="136">
        <f t="shared" si="2"/>
        <v>0</v>
      </c>
      <c r="G9" s="136">
        <f t="shared" si="2"/>
        <v>0</v>
      </c>
    </row>
    <row r="10" spans="1:7" ht="15" x14ac:dyDescent="0.2">
      <c r="A10" s="68" t="s">
        <v>439</v>
      </c>
      <c r="B10" s="136">
        <v>0</v>
      </c>
      <c r="C10" s="136">
        <f t="shared" si="3"/>
        <v>0</v>
      </c>
      <c r="D10" s="136">
        <f t="shared" si="3"/>
        <v>0</v>
      </c>
      <c r="E10" s="136">
        <f t="shared" si="2"/>
        <v>0</v>
      </c>
      <c r="F10" s="136">
        <f t="shared" si="2"/>
        <v>0</v>
      </c>
      <c r="G10" s="136">
        <f t="shared" si="2"/>
        <v>0</v>
      </c>
    </row>
    <row r="11" spans="1:7" ht="15" x14ac:dyDescent="0.2">
      <c r="A11" s="68" t="s">
        <v>440</v>
      </c>
      <c r="B11" s="136">
        <v>88961401.739999995</v>
      </c>
      <c r="C11" s="136">
        <f t="shared" si="3"/>
        <v>91630243.792199999</v>
      </c>
      <c r="D11" s="136">
        <f t="shared" si="3"/>
        <v>94379151.105966002</v>
      </c>
      <c r="E11" s="136">
        <f t="shared" si="2"/>
        <v>97210525.639144987</v>
      </c>
      <c r="F11" s="136">
        <f t="shared" si="2"/>
        <v>100126841.40831934</v>
      </c>
      <c r="G11" s="136">
        <f t="shared" si="2"/>
        <v>103130646.65056892</v>
      </c>
    </row>
    <row r="12" spans="1:7" ht="15" x14ac:dyDescent="0.2">
      <c r="A12" s="68" t="s">
        <v>441</v>
      </c>
      <c r="B12" s="136">
        <v>19395150.969999999</v>
      </c>
      <c r="C12" s="136">
        <f t="shared" si="3"/>
        <v>19977005.4991</v>
      </c>
      <c r="D12" s="136">
        <f t="shared" si="3"/>
        <v>20576315.664073002</v>
      </c>
      <c r="E12" s="136">
        <f t="shared" si="2"/>
        <v>21193605.133995194</v>
      </c>
      <c r="F12" s="136">
        <f t="shared" si="2"/>
        <v>21829413.288015049</v>
      </c>
      <c r="G12" s="136">
        <f t="shared" si="2"/>
        <v>22484295.686655503</v>
      </c>
    </row>
    <row r="13" spans="1:7" ht="15" x14ac:dyDescent="0.2">
      <c r="A13" s="68" t="s">
        <v>442</v>
      </c>
      <c r="B13" s="136">
        <v>25785448.739999998</v>
      </c>
      <c r="C13" s="136">
        <f t="shared" si="3"/>
        <v>26559012.202199999</v>
      </c>
      <c r="D13" s="136">
        <f t="shared" si="3"/>
        <v>27355782.568266001</v>
      </c>
      <c r="E13" s="136">
        <f t="shared" si="2"/>
        <v>28176456.04531398</v>
      </c>
      <c r="F13" s="136">
        <f t="shared" si="2"/>
        <v>29021749.726673402</v>
      </c>
      <c r="G13" s="136">
        <f t="shared" si="2"/>
        <v>29892402.218473606</v>
      </c>
    </row>
    <row r="14" spans="1:7" ht="15" x14ac:dyDescent="0.2">
      <c r="A14" s="123" t="s">
        <v>443</v>
      </c>
      <c r="B14" s="136">
        <v>0</v>
      </c>
      <c r="C14" s="136">
        <f t="shared" si="3"/>
        <v>0</v>
      </c>
      <c r="D14" s="136">
        <f t="shared" si="3"/>
        <v>0</v>
      </c>
      <c r="E14" s="136">
        <f t="shared" si="2"/>
        <v>0</v>
      </c>
      <c r="F14" s="136">
        <f t="shared" si="2"/>
        <v>0</v>
      </c>
      <c r="G14" s="136">
        <f t="shared" si="2"/>
        <v>0</v>
      </c>
    </row>
    <row r="15" spans="1:7" ht="15" x14ac:dyDescent="0.2">
      <c r="A15" s="68" t="s">
        <v>444</v>
      </c>
      <c r="B15" s="136">
        <v>480134482</v>
      </c>
      <c r="C15" s="136">
        <f t="shared" si="3"/>
        <v>494538516.46000004</v>
      </c>
      <c r="D15" s="136">
        <f t="shared" si="3"/>
        <v>509374671.95380008</v>
      </c>
      <c r="E15" s="136">
        <f t="shared" si="2"/>
        <v>524655912.11241412</v>
      </c>
      <c r="F15" s="136">
        <f t="shared" si="2"/>
        <v>540395589.47578657</v>
      </c>
      <c r="G15" s="136">
        <f t="shared" si="2"/>
        <v>556607457.16006017</v>
      </c>
    </row>
    <row r="16" spans="1:7" ht="15" x14ac:dyDescent="0.2">
      <c r="A16" s="68" t="s">
        <v>445</v>
      </c>
      <c r="B16" s="136">
        <v>21732222.5</v>
      </c>
      <c r="C16" s="136">
        <f t="shared" si="3"/>
        <v>22384189.175000001</v>
      </c>
      <c r="D16" s="136">
        <f t="shared" si="3"/>
        <v>23055714.850250002</v>
      </c>
      <c r="E16" s="136">
        <f t="shared" si="2"/>
        <v>23747386.295757502</v>
      </c>
      <c r="F16" s="136">
        <f t="shared" si="2"/>
        <v>24459807.884630229</v>
      </c>
      <c r="G16" s="136">
        <f t="shared" si="2"/>
        <v>25193602.121169139</v>
      </c>
    </row>
    <row r="17" spans="1:7" ht="15" x14ac:dyDescent="0.2">
      <c r="A17" s="68" t="s">
        <v>446</v>
      </c>
      <c r="B17" s="136">
        <v>0</v>
      </c>
      <c r="C17" s="136">
        <f t="shared" si="3"/>
        <v>0</v>
      </c>
      <c r="D17" s="136">
        <f t="shared" si="3"/>
        <v>0</v>
      </c>
      <c r="E17" s="136">
        <f t="shared" si="2"/>
        <v>0</v>
      </c>
      <c r="F17" s="136">
        <f t="shared" si="2"/>
        <v>0</v>
      </c>
      <c r="G17" s="136">
        <f t="shared" si="2"/>
        <v>0</v>
      </c>
    </row>
    <row r="18" spans="1:7" ht="15" x14ac:dyDescent="0.2">
      <c r="A18" s="68" t="s">
        <v>447</v>
      </c>
      <c r="B18" s="136">
        <v>0</v>
      </c>
      <c r="C18" s="136">
        <f t="shared" si="3"/>
        <v>0</v>
      </c>
      <c r="D18" s="136">
        <f t="shared" si="3"/>
        <v>0</v>
      </c>
      <c r="E18" s="136">
        <f t="shared" si="2"/>
        <v>0</v>
      </c>
      <c r="F18" s="136">
        <f t="shared" si="2"/>
        <v>0</v>
      </c>
      <c r="G18" s="136">
        <f t="shared" si="2"/>
        <v>0</v>
      </c>
    </row>
    <row r="19" spans="1:7" ht="15" x14ac:dyDescent="0.2">
      <c r="A19" s="94" t="s">
        <v>448</v>
      </c>
      <c r="B19" s="136">
        <v>0</v>
      </c>
      <c r="C19" s="136">
        <f t="shared" si="3"/>
        <v>0</v>
      </c>
      <c r="D19" s="136">
        <f t="shared" si="3"/>
        <v>0</v>
      </c>
      <c r="E19" s="136">
        <f t="shared" si="2"/>
        <v>0</v>
      </c>
      <c r="F19" s="136">
        <f t="shared" si="2"/>
        <v>0</v>
      </c>
      <c r="G19" s="136">
        <f t="shared" si="2"/>
        <v>0</v>
      </c>
    </row>
    <row r="20" spans="1:7" ht="15" x14ac:dyDescent="0.2">
      <c r="A20" s="68" t="s">
        <v>449</v>
      </c>
      <c r="B20" s="136" t="s">
        <v>561</v>
      </c>
      <c r="C20" s="136" t="s">
        <v>561</v>
      </c>
      <c r="D20" s="136" t="s">
        <v>561</v>
      </c>
      <c r="E20" s="136" t="s">
        <v>561</v>
      </c>
      <c r="F20" s="136" t="s">
        <v>561</v>
      </c>
      <c r="G20" s="136" t="s">
        <v>561</v>
      </c>
    </row>
    <row r="21" spans="1:7" ht="15.75" x14ac:dyDescent="0.25">
      <c r="A21" s="37" t="s">
        <v>450</v>
      </c>
      <c r="B21" s="134">
        <f>SUM(B22:B29)</f>
        <v>349446305</v>
      </c>
      <c r="C21" s="134">
        <f t="shared" ref="C21:G21" si="4">SUM(C22:C29)</f>
        <v>359929694.15000004</v>
      </c>
      <c r="D21" s="134">
        <f t="shared" si="4"/>
        <v>370727584.97450006</v>
      </c>
      <c r="E21" s="134">
        <f t="shared" si="4"/>
        <v>381849412.52373511</v>
      </c>
      <c r="F21" s="134">
        <f t="shared" si="4"/>
        <v>393304894.89944714</v>
      </c>
      <c r="G21" s="134">
        <f t="shared" si="4"/>
        <v>405104041.74643052</v>
      </c>
    </row>
    <row r="22" spans="1:7" ht="15" x14ac:dyDescent="0.2">
      <c r="A22" s="68" t="s">
        <v>451</v>
      </c>
      <c r="B22" s="136">
        <v>348960805</v>
      </c>
      <c r="C22" s="136">
        <f t="shared" ref="C22:G29" si="5">SUM(B22)*1.03</f>
        <v>359429629.15000004</v>
      </c>
      <c r="D22" s="136">
        <f>SUM(C22)*1.03</f>
        <v>370212518.02450007</v>
      </c>
      <c r="E22" s="136">
        <f>SUM(D22)*1.03</f>
        <v>381318893.56523508</v>
      </c>
      <c r="F22" s="136">
        <f>SUM(E22)*1.03</f>
        <v>392758460.37219214</v>
      </c>
      <c r="G22" s="136">
        <f>SUM(F22)*1.03</f>
        <v>404541214.18335789</v>
      </c>
    </row>
    <row r="23" spans="1:7" ht="15" x14ac:dyDescent="0.2">
      <c r="A23" s="68" t="s">
        <v>452</v>
      </c>
      <c r="B23" s="136">
        <v>0</v>
      </c>
      <c r="C23" s="136">
        <f t="shared" si="5"/>
        <v>0</v>
      </c>
      <c r="D23" s="136">
        <f t="shared" si="5"/>
        <v>0</v>
      </c>
      <c r="E23" s="136">
        <f t="shared" si="5"/>
        <v>0</v>
      </c>
      <c r="F23" s="136">
        <f t="shared" si="5"/>
        <v>0</v>
      </c>
      <c r="G23" s="136">
        <f t="shared" si="5"/>
        <v>0</v>
      </c>
    </row>
    <row r="24" spans="1:7" ht="15" x14ac:dyDescent="0.2">
      <c r="A24" s="68" t="s">
        <v>453</v>
      </c>
      <c r="B24" s="136">
        <v>0</v>
      </c>
      <c r="C24" s="136">
        <f t="shared" si="5"/>
        <v>0</v>
      </c>
      <c r="D24" s="136">
        <f t="shared" si="5"/>
        <v>0</v>
      </c>
      <c r="E24" s="136">
        <f t="shared" si="5"/>
        <v>0</v>
      </c>
      <c r="F24" s="136">
        <f t="shared" si="5"/>
        <v>0</v>
      </c>
      <c r="G24" s="136">
        <f t="shared" si="5"/>
        <v>0</v>
      </c>
    </row>
    <row r="25" spans="1:7" ht="28.5" x14ac:dyDescent="0.2">
      <c r="A25" s="123" t="s">
        <v>454</v>
      </c>
      <c r="B25" s="136">
        <v>0</v>
      </c>
      <c r="C25" s="136">
        <f t="shared" si="5"/>
        <v>0</v>
      </c>
      <c r="D25" s="136">
        <f t="shared" si="5"/>
        <v>0</v>
      </c>
      <c r="E25" s="136">
        <f t="shared" si="5"/>
        <v>0</v>
      </c>
      <c r="F25" s="136">
        <f t="shared" si="5"/>
        <v>0</v>
      </c>
      <c r="G25" s="136">
        <f t="shared" si="5"/>
        <v>0</v>
      </c>
    </row>
    <row r="26" spans="1:7" ht="15" x14ac:dyDescent="0.2">
      <c r="A26" s="123" t="s">
        <v>455</v>
      </c>
      <c r="B26" s="136">
        <v>485500</v>
      </c>
      <c r="C26" s="136">
        <f t="shared" si="5"/>
        <v>500065</v>
      </c>
      <c r="D26" s="136">
        <f t="shared" si="5"/>
        <v>515066.95</v>
      </c>
      <c r="E26" s="136">
        <f t="shared" si="5"/>
        <v>530518.95850000007</v>
      </c>
      <c r="F26" s="136">
        <f t="shared" si="5"/>
        <v>546434.52725500008</v>
      </c>
      <c r="G26" s="136">
        <f t="shared" si="5"/>
        <v>562827.56307265011</v>
      </c>
    </row>
    <row r="27" spans="1:7" ht="15" x14ac:dyDescent="0.2">
      <c r="A27" s="95" t="s">
        <v>449</v>
      </c>
      <c r="B27" s="136" t="s">
        <v>561</v>
      </c>
      <c r="C27" s="136">
        <f t="shared" si="5"/>
        <v>0</v>
      </c>
      <c r="D27" s="136">
        <f t="shared" si="5"/>
        <v>0</v>
      </c>
      <c r="E27" s="136">
        <f t="shared" si="5"/>
        <v>0</v>
      </c>
      <c r="F27" s="136">
        <f t="shared" si="5"/>
        <v>0</v>
      </c>
      <c r="G27" s="136">
        <f t="shared" si="5"/>
        <v>0</v>
      </c>
    </row>
    <row r="28" spans="1:7" ht="15" x14ac:dyDescent="0.2">
      <c r="A28" s="37" t="s">
        <v>456</v>
      </c>
      <c r="B28" s="136">
        <v>0</v>
      </c>
      <c r="C28" s="136">
        <f t="shared" si="5"/>
        <v>0</v>
      </c>
      <c r="D28" s="136">
        <f t="shared" si="5"/>
        <v>0</v>
      </c>
      <c r="E28" s="136">
        <f t="shared" si="5"/>
        <v>0</v>
      </c>
      <c r="F28" s="136">
        <f t="shared" si="5"/>
        <v>0</v>
      </c>
      <c r="G28" s="136">
        <f t="shared" si="5"/>
        <v>0</v>
      </c>
    </row>
    <row r="29" spans="1:7" ht="15" x14ac:dyDescent="0.2">
      <c r="A29" s="68" t="s">
        <v>457</v>
      </c>
      <c r="B29" s="136">
        <v>0</v>
      </c>
      <c r="C29" s="136">
        <f t="shared" si="5"/>
        <v>0</v>
      </c>
      <c r="D29" s="136">
        <f t="shared" si="5"/>
        <v>0</v>
      </c>
      <c r="E29" s="136">
        <f t="shared" si="5"/>
        <v>0</v>
      </c>
      <c r="F29" s="136">
        <f t="shared" si="5"/>
        <v>0</v>
      </c>
      <c r="G29" s="136">
        <f t="shared" si="5"/>
        <v>0</v>
      </c>
    </row>
    <row r="30" spans="1:7" ht="15" x14ac:dyDescent="0.2">
      <c r="A30" s="34" t="s">
        <v>449</v>
      </c>
      <c r="B30" s="136" t="s">
        <v>561</v>
      </c>
      <c r="C30" s="136" t="s">
        <v>561</v>
      </c>
      <c r="D30" s="136" t="s">
        <v>561</v>
      </c>
      <c r="E30" s="136" t="s">
        <v>561</v>
      </c>
      <c r="F30" s="136" t="s">
        <v>561</v>
      </c>
      <c r="G30" s="136" t="s">
        <v>561</v>
      </c>
    </row>
    <row r="31" spans="1:7" ht="14.45" customHeight="1" x14ac:dyDescent="0.25">
      <c r="A31" s="37" t="s">
        <v>458</v>
      </c>
      <c r="B31" s="137">
        <f>+B28+B21+B7</f>
        <v>1137907129.6599998</v>
      </c>
      <c r="C31" s="137">
        <f t="shared" ref="C31:G31" si="6">+C28+C21+C7</f>
        <v>1172044343.5498002</v>
      </c>
      <c r="D31" s="137">
        <f t="shared" si="6"/>
        <v>1207205673.8562942</v>
      </c>
      <c r="E31" s="137">
        <f t="shared" si="6"/>
        <v>1243421844.0719831</v>
      </c>
      <c r="F31" s="137">
        <f t="shared" si="6"/>
        <v>1280724499.3941426</v>
      </c>
      <c r="G31" s="137">
        <f t="shared" si="6"/>
        <v>1319146234.375967</v>
      </c>
    </row>
    <row r="32" spans="1:7" ht="14.45" customHeight="1" x14ac:dyDescent="0.2">
      <c r="A32" s="34"/>
      <c r="B32" s="139"/>
      <c r="C32" s="139"/>
      <c r="D32" s="139"/>
      <c r="E32" s="139"/>
      <c r="F32" s="139"/>
      <c r="G32" s="139"/>
    </row>
    <row r="33" spans="1:7" ht="15" x14ac:dyDescent="0.25">
      <c r="A33" s="140" t="s">
        <v>289</v>
      </c>
      <c r="B33" s="41"/>
      <c r="C33" s="41"/>
      <c r="D33" s="41"/>
      <c r="E33" s="41"/>
      <c r="F33" s="41"/>
      <c r="G33" s="41"/>
    </row>
    <row r="34" spans="1:7" ht="28.5" x14ac:dyDescent="0.2">
      <c r="A34" s="141" t="s">
        <v>459</v>
      </c>
      <c r="B34" s="93">
        <v>0</v>
      </c>
      <c r="C34" s="93">
        <v>0</v>
      </c>
      <c r="D34" s="93">
        <v>0</v>
      </c>
      <c r="E34" s="93">
        <v>0</v>
      </c>
      <c r="F34" s="93">
        <v>0</v>
      </c>
      <c r="G34" s="93">
        <v>0</v>
      </c>
    </row>
    <row r="35" spans="1:7" ht="28.5" x14ac:dyDescent="0.2">
      <c r="A35" s="141" t="s">
        <v>291</v>
      </c>
      <c r="B35" s="93">
        <v>0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</row>
    <row r="36" spans="1:7" ht="15" x14ac:dyDescent="0.25">
      <c r="A36" s="140" t="s">
        <v>460</v>
      </c>
      <c r="B36" s="142">
        <v>0</v>
      </c>
      <c r="C36" s="142">
        <v>0</v>
      </c>
      <c r="D36" s="142">
        <v>0</v>
      </c>
      <c r="E36" s="142">
        <v>0</v>
      </c>
      <c r="F36" s="142">
        <v>0</v>
      </c>
      <c r="G36" s="142">
        <v>0</v>
      </c>
    </row>
    <row r="37" spans="1:7" x14ac:dyDescent="0.2">
      <c r="A37" s="42"/>
      <c r="B37" s="42"/>
      <c r="C37" s="42"/>
      <c r="D37" s="42"/>
      <c r="E37" s="42"/>
      <c r="F37" s="42"/>
      <c r="G37" s="42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3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E34" sqref="E34"/>
    </sheetView>
  </sheetViews>
  <sheetFormatPr baseColWidth="10" defaultColWidth="11" defaultRowHeight="14.25" x14ac:dyDescent="0.2"/>
  <cols>
    <col min="1" max="1" width="68.85546875" style="26" bestFit="1" customWidth="1"/>
    <col min="2" max="2" width="24.5703125" style="26" customWidth="1"/>
    <col min="3" max="3" width="19.85546875" style="26" customWidth="1"/>
    <col min="4" max="4" width="20.85546875" style="26" bestFit="1" customWidth="1"/>
    <col min="5" max="6" width="22.28515625" style="26" bestFit="1" customWidth="1"/>
    <col min="7" max="7" width="19.5703125" style="26" bestFit="1" customWidth="1"/>
    <col min="8" max="16384" width="11" style="26"/>
  </cols>
  <sheetData>
    <row r="1" spans="1:7" ht="15" x14ac:dyDescent="0.2">
      <c r="A1" s="209" t="s">
        <v>461</v>
      </c>
      <c r="B1" s="192"/>
      <c r="C1" s="192"/>
      <c r="D1" s="192"/>
      <c r="E1" s="192"/>
      <c r="F1" s="192"/>
      <c r="G1" s="193"/>
    </row>
    <row r="2" spans="1:7" ht="15" x14ac:dyDescent="0.2">
      <c r="A2" s="194" t="str">
        <f>'Formato 1'!A2</f>
        <v xml:space="preserve"> MUNICIPIO DE SALAMANCA, GUANAJUATO.</v>
      </c>
      <c r="B2" s="195"/>
      <c r="C2" s="195"/>
      <c r="D2" s="195"/>
      <c r="E2" s="195"/>
      <c r="F2" s="195"/>
      <c r="G2" s="196"/>
    </row>
    <row r="3" spans="1:7" ht="15" x14ac:dyDescent="0.2">
      <c r="A3" s="197" t="s">
        <v>462</v>
      </c>
      <c r="B3" s="198"/>
      <c r="C3" s="198"/>
      <c r="D3" s="198"/>
      <c r="E3" s="198"/>
      <c r="F3" s="198"/>
      <c r="G3" s="199"/>
    </row>
    <row r="4" spans="1:7" ht="15" x14ac:dyDescent="0.2">
      <c r="A4" s="197" t="s">
        <v>2</v>
      </c>
      <c r="B4" s="198"/>
      <c r="C4" s="198"/>
      <c r="D4" s="198"/>
      <c r="E4" s="198"/>
      <c r="F4" s="198"/>
      <c r="G4" s="199"/>
    </row>
    <row r="5" spans="1:7" ht="15" x14ac:dyDescent="0.2">
      <c r="A5" s="200" t="s">
        <v>435</v>
      </c>
      <c r="B5" s="201"/>
      <c r="C5" s="201"/>
      <c r="D5" s="201"/>
      <c r="E5" s="201"/>
      <c r="F5" s="201"/>
      <c r="G5" s="202"/>
    </row>
    <row r="6" spans="1:7" ht="15" x14ac:dyDescent="0.2">
      <c r="A6" s="138" t="s">
        <v>5</v>
      </c>
      <c r="B6" s="47">
        <v>2026</v>
      </c>
      <c r="C6" s="128">
        <v>2027</v>
      </c>
      <c r="D6" s="128">
        <v>2028</v>
      </c>
      <c r="E6" s="128">
        <v>2029</v>
      </c>
      <c r="F6" s="128">
        <v>2030</v>
      </c>
      <c r="G6" s="128">
        <v>2031</v>
      </c>
    </row>
    <row r="7" spans="1:7" ht="15.75" customHeight="1" x14ac:dyDescent="0.2">
      <c r="A7" s="92" t="s">
        <v>463</v>
      </c>
      <c r="B7" s="152">
        <f t="shared" ref="B7:G7" si="0">SUM(B8:B16)</f>
        <v>765445550.69000006</v>
      </c>
      <c r="C7" s="152">
        <f t="shared" si="0"/>
        <v>796063372.72000003</v>
      </c>
      <c r="D7" s="152">
        <f t="shared" si="0"/>
        <v>827905907.62</v>
      </c>
      <c r="E7" s="152">
        <f t="shared" si="0"/>
        <v>861022143.94000006</v>
      </c>
      <c r="F7" s="152">
        <f t="shared" si="0"/>
        <v>895463029.68000007</v>
      </c>
      <c r="G7" s="152">
        <f t="shared" si="0"/>
        <v>931281550.87</v>
      </c>
    </row>
    <row r="8" spans="1:7" x14ac:dyDescent="0.2">
      <c r="A8" s="68" t="s">
        <v>464</v>
      </c>
      <c r="B8" s="153">
        <v>376980305.44999999</v>
      </c>
      <c r="C8" s="153">
        <v>392059517.67000002</v>
      </c>
      <c r="D8" s="153">
        <v>407741898.37</v>
      </c>
      <c r="E8" s="153">
        <v>424051574.31</v>
      </c>
      <c r="F8" s="153">
        <v>441013637.27999997</v>
      </c>
      <c r="G8" s="153">
        <v>458654182.76999998</v>
      </c>
    </row>
    <row r="9" spans="1:7" ht="15.75" customHeight="1" x14ac:dyDescent="0.2">
      <c r="A9" s="68" t="s">
        <v>465</v>
      </c>
      <c r="B9" s="153">
        <v>56422030.829999998</v>
      </c>
      <c r="C9" s="153">
        <v>58678912.060000002</v>
      </c>
      <c r="D9" s="153">
        <v>61026068.549999997</v>
      </c>
      <c r="E9" s="153">
        <v>63467111.289999999</v>
      </c>
      <c r="F9" s="153">
        <v>66005795.740000002</v>
      </c>
      <c r="G9" s="153">
        <v>68646027.569999993</v>
      </c>
    </row>
    <row r="10" spans="1:7" x14ac:dyDescent="0.2">
      <c r="A10" s="68" t="s">
        <v>466</v>
      </c>
      <c r="B10" s="153">
        <v>131053598.68000001</v>
      </c>
      <c r="C10" s="153">
        <v>136295742.63</v>
      </c>
      <c r="D10" s="153">
        <v>141747572.33000001</v>
      </c>
      <c r="E10" s="153">
        <v>147417475.22999999</v>
      </c>
      <c r="F10" s="153">
        <v>153314174.22999999</v>
      </c>
      <c r="G10" s="153">
        <v>159446741.19999999</v>
      </c>
    </row>
    <row r="11" spans="1:7" x14ac:dyDescent="0.2">
      <c r="A11" s="68" t="s">
        <v>467</v>
      </c>
      <c r="B11" s="153">
        <v>153489615.72999999</v>
      </c>
      <c r="C11" s="153">
        <v>159629200.36000001</v>
      </c>
      <c r="D11" s="153">
        <v>166014368.37</v>
      </c>
      <c r="E11" s="153">
        <v>172654943.11000001</v>
      </c>
      <c r="F11" s="153">
        <v>179561140.83000001</v>
      </c>
      <c r="G11" s="153">
        <v>186743586.47</v>
      </c>
    </row>
    <row r="12" spans="1:7" x14ac:dyDescent="0.2">
      <c r="A12" s="68" t="s">
        <v>468</v>
      </c>
      <c r="B12" s="153">
        <v>0</v>
      </c>
      <c r="C12" s="153">
        <v>0</v>
      </c>
      <c r="D12" s="153">
        <v>0</v>
      </c>
      <c r="E12" s="153">
        <v>0</v>
      </c>
      <c r="F12" s="153">
        <v>0</v>
      </c>
      <c r="G12" s="153">
        <v>0</v>
      </c>
    </row>
    <row r="13" spans="1:7" x14ac:dyDescent="0.2">
      <c r="A13" s="68" t="s">
        <v>469</v>
      </c>
      <c r="B13" s="153">
        <v>37500000</v>
      </c>
      <c r="C13" s="153">
        <v>39000000</v>
      </c>
      <c r="D13" s="153">
        <v>40560000</v>
      </c>
      <c r="E13" s="153">
        <v>42182400</v>
      </c>
      <c r="F13" s="153">
        <v>43869696</v>
      </c>
      <c r="G13" s="153">
        <v>45624483.840000004</v>
      </c>
    </row>
    <row r="14" spans="1:7" x14ac:dyDescent="0.2">
      <c r="A14" s="123" t="s">
        <v>470</v>
      </c>
      <c r="B14" s="153">
        <v>10000000</v>
      </c>
      <c r="C14" s="153">
        <v>10400000</v>
      </c>
      <c r="D14" s="153">
        <v>10816000</v>
      </c>
      <c r="E14" s="153">
        <v>11248640</v>
      </c>
      <c r="F14" s="153">
        <v>11698585.6</v>
      </c>
      <c r="G14" s="153">
        <v>12166529.02</v>
      </c>
    </row>
    <row r="15" spans="1:7" x14ac:dyDescent="0.2">
      <c r="A15" s="68" t="s">
        <v>471</v>
      </c>
      <c r="B15" s="153">
        <v>0</v>
      </c>
      <c r="C15" s="153">
        <v>0</v>
      </c>
      <c r="D15" s="153">
        <v>0</v>
      </c>
      <c r="E15" s="153">
        <v>0</v>
      </c>
      <c r="F15" s="153">
        <v>0</v>
      </c>
      <c r="G15" s="153">
        <v>0</v>
      </c>
    </row>
    <row r="16" spans="1:7" x14ac:dyDescent="0.2">
      <c r="A16" s="68" t="s">
        <v>472</v>
      </c>
      <c r="B16" s="153">
        <v>0</v>
      </c>
      <c r="C16" s="153">
        <v>0</v>
      </c>
      <c r="D16" s="153">
        <v>0</v>
      </c>
      <c r="E16" s="153">
        <v>0</v>
      </c>
      <c r="F16" s="153">
        <v>0</v>
      </c>
      <c r="G16" s="153">
        <v>0</v>
      </c>
    </row>
    <row r="17" spans="1:7" x14ac:dyDescent="0.2">
      <c r="A17" s="68"/>
      <c r="B17" s="153"/>
      <c r="C17" s="153"/>
      <c r="D17" s="153"/>
      <c r="E17" s="153"/>
      <c r="F17" s="153"/>
      <c r="G17" s="153"/>
    </row>
    <row r="18" spans="1:7" ht="15" x14ac:dyDescent="0.2">
      <c r="A18" s="37" t="s">
        <v>473</v>
      </c>
      <c r="B18" s="152">
        <f>SUM(B19:B27)</f>
        <v>344723280.51999998</v>
      </c>
      <c r="C18" s="152">
        <f t="shared" ref="C18:G18" si="1">SUM(C19:C27)</f>
        <v>358512211.73000002</v>
      </c>
      <c r="D18" s="152">
        <f t="shared" si="1"/>
        <v>372852700.22000003</v>
      </c>
      <c r="E18" s="152">
        <f t="shared" si="1"/>
        <v>387766808.23000002</v>
      </c>
      <c r="F18" s="152">
        <f t="shared" si="1"/>
        <v>403277480.54000002</v>
      </c>
      <c r="G18" s="152">
        <f t="shared" si="1"/>
        <v>419408579.77999997</v>
      </c>
    </row>
    <row r="19" spans="1:7" x14ac:dyDescent="0.2">
      <c r="A19" s="68" t="s">
        <v>464</v>
      </c>
      <c r="B19" s="154">
        <v>129703080.86</v>
      </c>
      <c r="C19" s="154">
        <v>134891204.09</v>
      </c>
      <c r="D19" s="154">
        <v>140286852.25999999</v>
      </c>
      <c r="E19" s="154">
        <v>145898326.34999999</v>
      </c>
      <c r="F19" s="154">
        <v>151734259.40000001</v>
      </c>
      <c r="G19" s="154">
        <v>157803629.78</v>
      </c>
    </row>
    <row r="20" spans="1:7" x14ac:dyDescent="0.2">
      <c r="A20" s="68" t="s">
        <v>465</v>
      </c>
      <c r="B20" s="154">
        <v>49174392.259999998</v>
      </c>
      <c r="C20" s="154">
        <v>51141367.950000003</v>
      </c>
      <c r="D20" s="154">
        <v>53187022.670000002</v>
      </c>
      <c r="E20" s="154">
        <v>55314503.579999998</v>
      </c>
      <c r="F20" s="154">
        <v>57527083.719999999</v>
      </c>
      <c r="G20" s="154">
        <v>59828167.07</v>
      </c>
    </row>
    <row r="21" spans="1:7" x14ac:dyDescent="0.2">
      <c r="A21" s="68" t="s">
        <v>466</v>
      </c>
      <c r="B21" s="154">
        <v>4761674.62</v>
      </c>
      <c r="C21" s="154">
        <v>4952141.5999999996</v>
      </c>
      <c r="D21" s="154">
        <v>5150227.2699999996</v>
      </c>
      <c r="E21" s="154">
        <v>5356236.3600000003</v>
      </c>
      <c r="F21" s="154">
        <v>5570485.8099999996</v>
      </c>
      <c r="G21" s="154">
        <v>5793305.25</v>
      </c>
    </row>
    <row r="22" spans="1:7" x14ac:dyDescent="0.2">
      <c r="A22" s="68" t="s">
        <v>467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</row>
    <row r="23" spans="1:7" x14ac:dyDescent="0.2">
      <c r="A23" s="123" t="s">
        <v>468</v>
      </c>
      <c r="B23" s="154">
        <v>19876026.68</v>
      </c>
      <c r="C23" s="154">
        <v>20671067.75</v>
      </c>
      <c r="D23" s="154">
        <v>21497910.460000001</v>
      </c>
      <c r="E23" s="154">
        <v>22357826.879999999</v>
      </c>
      <c r="F23" s="154">
        <v>23252139.949999999</v>
      </c>
      <c r="G23" s="154">
        <v>24182225.550000001</v>
      </c>
    </row>
    <row r="24" spans="1:7" x14ac:dyDescent="0.2">
      <c r="A24" s="123" t="s">
        <v>469</v>
      </c>
      <c r="B24" s="154">
        <v>125458106.09999999</v>
      </c>
      <c r="C24" s="154">
        <v>130476430.34</v>
      </c>
      <c r="D24" s="154">
        <v>135695487.56</v>
      </c>
      <c r="E24" s="154">
        <v>141123307.06</v>
      </c>
      <c r="F24" s="154">
        <v>146768239.34</v>
      </c>
      <c r="G24" s="154">
        <v>152638968.91999999</v>
      </c>
    </row>
    <row r="25" spans="1:7" x14ac:dyDescent="0.2">
      <c r="A25" s="123" t="s">
        <v>470</v>
      </c>
      <c r="B25" s="154">
        <v>0</v>
      </c>
      <c r="C25" s="154">
        <v>0</v>
      </c>
      <c r="D25" s="154">
        <v>0</v>
      </c>
      <c r="E25" s="154">
        <v>0</v>
      </c>
      <c r="F25" s="154">
        <v>0</v>
      </c>
      <c r="G25" s="154">
        <v>0</v>
      </c>
    </row>
    <row r="26" spans="1:7" x14ac:dyDescent="0.2">
      <c r="A26" s="123" t="s">
        <v>474</v>
      </c>
      <c r="B26" s="154">
        <v>0</v>
      </c>
      <c r="C26" s="154">
        <v>0</v>
      </c>
      <c r="D26" s="154">
        <v>0</v>
      </c>
      <c r="E26" s="154">
        <v>0</v>
      </c>
      <c r="F26" s="154">
        <v>0</v>
      </c>
      <c r="G26" s="154">
        <v>0</v>
      </c>
    </row>
    <row r="27" spans="1:7" x14ac:dyDescent="0.2">
      <c r="A27" s="123" t="s">
        <v>472</v>
      </c>
      <c r="B27" s="154">
        <v>15750000</v>
      </c>
      <c r="C27" s="154">
        <v>16380000</v>
      </c>
      <c r="D27" s="154">
        <v>17035200</v>
      </c>
      <c r="E27" s="154">
        <v>17716608</v>
      </c>
      <c r="F27" s="154">
        <v>18425272.32</v>
      </c>
      <c r="G27" s="154">
        <v>19162283.210000001</v>
      </c>
    </row>
    <row r="28" spans="1:7" x14ac:dyDescent="0.2">
      <c r="A28" s="34" t="s">
        <v>449</v>
      </c>
      <c r="B28" s="155"/>
      <c r="C28" s="155"/>
      <c r="D28" s="155"/>
      <c r="E28" s="155"/>
      <c r="F28" s="155"/>
      <c r="G28" s="155"/>
    </row>
    <row r="29" spans="1:7" ht="14.45" customHeight="1" x14ac:dyDescent="0.2">
      <c r="A29" s="37" t="s">
        <v>475</v>
      </c>
      <c r="B29" s="156">
        <f>B18+B7</f>
        <v>1110168831.21</v>
      </c>
      <c r="C29" s="156">
        <f t="shared" ref="C29:G29" si="2">C18+C7</f>
        <v>1154575584.45</v>
      </c>
      <c r="D29" s="156">
        <f t="shared" si="2"/>
        <v>1200758607.8400002</v>
      </c>
      <c r="E29" s="156">
        <f t="shared" si="2"/>
        <v>1248788952.1700001</v>
      </c>
      <c r="F29" s="156">
        <f t="shared" si="2"/>
        <v>1298740510.22</v>
      </c>
      <c r="G29" s="156">
        <f t="shared" si="2"/>
        <v>1350690130.6500001</v>
      </c>
    </row>
    <row r="30" spans="1:7" x14ac:dyDescent="0.2">
      <c r="A30" s="42"/>
      <c r="B30" s="42"/>
      <c r="C30" s="42"/>
      <c r="D30" s="42"/>
      <c r="E30" s="42"/>
      <c r="F30" s="42"/>
      <c r="G30" s="4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zoomScale="80" zoomScaleNormal="80" workbookViewId="0">
      <selection activeCell="I20" sqref="I20"/>
    </sheetView>
  </sheetViews>
  <sheetFormatPr baseColWidth="10" defaultColWidth="11" defaultRowHeight="14.25" x14ac:dyDescent="0.2"/>
  <cols>
    <col min="1" max="1" width="68.85546875" style="26" bestFit="1" customWidth="1"/>
    <col min="2" max="2" width="22" style="26" bestFit="1" customWidth="1"/>
    <col min="3" max="3" width="19.85546875" style="26" customWidth="1"/>
    <col min="4" max="6" width="23.28515625" style="26" bestFit="1" customWidth="1"/>
    <col min="7" max="7" width="20.85546875" style="26" bestFit="1" customWidth="1"/>
    <col min="8" max="16384" width="11" style="26"/>
  </cols>
  <sheetData>
    <row r="1" spans="1:7" ht="15" x14ac:dyDescent="0.2">
      <c r="A1" s="209" t="s">
        <v>476</v>
      </c>
      <c r="B1" s="192"/>
      <c r="C1" s="192"/>
      <c r="D1" s="192"/>
      <c r="E1" s="192"/>
      <c r="F1" s="192"/>
      <c r="G1" s="193"/>
    </row>
    <row r="2" spans="1:7" ht="15" x14ac:dyDescent="0.2">
      <c r="A2" s="194" t="str">
        <f>'Formato 1'!A2</f>
        <v xml:space="preserve"> MUNICIPIO DE SALAMANCA, GUANAJUATO.</v>
      </c>
      <c r="B2" s="195"/>
      <c r="C2" s="195"/>
      <c r="D2" s="195"/>
      <c r="E2" s="195"/>
      <c r="F2" s="195"/>
      <c r="G2" s="196"/>
    </row>
    <row r="3" spans="1:7" ht="15" x14ac:dyDescent="0.2">
      <c r="A3" s="197" t="s">
        <v>477</v>
      </c>
      <c r="B3" s="198"/>
      <c r="C3" s="198"/>
      <c r="D3" s="198"/>
      <c r="E3" s="198"/>
      <c r="F3" s="198"/>
      <c r="G3" s="199"/>
    </row>
    <row r="4" spans="1:7" ht="15" x14ac:dyDescent="0.2">
      <c r="A4" s="197" t="s">
        <v>2</v>
      </c>
      <c r="B4" s="198"/>
      <c r="C4" s="198"/>
      <c r="D4" s="198"/>
      <c r="E4" s="198"/>
      <c r="F4" s="198"/>
      <c r="G4" s="199"/>
    </row>
    <row r="5" spans="1:7" ht="49.5" x14ac:dyDescent="0.2">
      <c r="A5" s="138" t="s">
        <v>5</v>
      </c>
      <c r="B5" s="143">
        <v>2021</v>
      </c>
      <c r="C5" s="143">
        <v>2022</v>
      </c>
      <c r="D5" s="143">
        <v>2023</v>
      </c>
      <c r="E5" s="143">
        <v>2024</v>
      </c>
      <c r="F5" s="143">
        <v>2025</v>
      </c>
      <c r="G5" s="143" t="s">
        <v>562</v>
      </c>
    </row>
    <row r="6" spans="1:7" ht="15.75" customHeight="1" x14ac:dyDescent="0.2">
      <c r="A6" s="92" t="s">
        <v>478</v>
      </c>
      <c r="B6" s="144">
        <f t="shared" ref="B6:G6" si="0">SUM(B7:B18)</f>
        <v>572023705.78999996</v>
      </c>
      <c r="C6" s="144">
        <f t="shared" si="0"/>
        <v>704638930.95000005</v>
      </c>
      <c r="D6" s="144">
        <f t="shared" si="0"/>
        <v>716098560.39999998</v>
      </c>
      <c r="E6" s="144">
        <f t="shared" si="0"/>
        <v>752853273.22000003</v>
      </c>
      <c r="F6" s="144">
        <f t="shared" si="0"/>
        <v>800462125.29000008</v>
      </c>
      <c r="G6" s="144">
        <f t="shared" si="0"/>
        <v>272482014.97999996</v>
      </c>
    </row>
    <row r="7" spans="1:7" ht="16.5" x14ac:dyDescent="0.2">
      <c r="A7" s="68" t="s">
        <v>437</v>
      </c>
      <c r="B7" s="145">
        <v>124208109.48</v>
      </c>
      <c r="C7" s="145">
        <v>132866858.98999999</v>
      </c>
      <c r="D7" s="145">
        <v>120312420.06999999</v>
      </c>
      <c r="E7" s="145">
        <v>136382470.44</v>
      </c>
      <c r="F7" s="145">
        <v>144490134.21000001</v>
      </c>
      <c r="G7" s="146">
        <v>96071840.769999996</v>
      </c>
    </row>
    <row r="8" spans="1:7" ht="15.75" customHeight="1" x14ac:dyDescent="0.2">
      <c r="A8" s="68" t="s">
        <v>438</v>
      </c>
      <c r="B8" s="145">
        <v>0</v>
      </c>
      <c r="C8" s="145">
        <v>0</v>
      </c>
      <c r="D8" s="145">
        <v>0</v>
      </c>
      <c r="E8" s="145">
        <v>0</v>
      </c>
      <c r="F8" s="145">
        <v>0</v>
      </c>
      <c r="G8" s="146">
        <v>0</v>
      </c>
    </row>
    <row r="9" spans="1:7" ht="16.5" x14ac:dyDescent="0.2">
      <c r="A9" s="68" t="s">
        <v>439</v>
      </c>
      <c r="B9" s="145">
        <v>0</v>
      </c>
      <c r="C9" s="145">
        <v>0</v>
      </c>
      <c r="D9" s="145">
        <v>0</v>
      </c>
      <c r="E9" s="145">
        <v>0</v>
      </c>
      <c r="F9" s="145">
        <v>0</v>
      </c>
      <c r="G9" s="146">
        <v>0</v>
      </c>
    </row>
    <row r="10" spans="1:7" ht="16.5" x14ac:dyDescent="0.2">
      <c r="A10" s="68" t="s">
        <v>440</v>
      </c>
      <c r="B10" s="145">
        <v>65434635.079999998</v>
      </c>
      <c r="C10" s="145">
        <v>67809926.689999998</v>
      </c>
      <c r="D10" s="145">
        <v>79733581.269999996</v>
      </c>
      <c r="E10" s="145">
        <v>67769303.349999994</v>
      </c>
      <c r="F10" s="145">
        <v>81036605.010000005</v>
      </c>
      <c r="G10" s="146">
        <v>26115453.109999999</v>
      </c>
    </row>
    <row r="11" spans="1:7" ht="16.5" x14ac:dyDescent="0.2">
      <c r="A11" s="68" t="s">
        <v>441</v>
      </c>
      <c r="B11" s="145">
        <v>4210954.9400000004</v>
      </c>
      <c r="C11" s="145">
        <v>6851074.25</v>
      </c>
      <c r="D11" s="145">
        <v>18515438.280000001</v>
      </c>
      <c r="E11" s="145">
        <v>22761837.670000002</v>
      </c>
      <c r="F11" s="145">
        <v>21237559.870000001</v>
      </c>
      <c r="G11" s="146">
        <v>2851213</v>
      </c>
    </row>
    <row r="12" spans="1:7" ht="16.5" x14ac:dyDescent="0.2">
      <c r="A12" s="68" t="s">
        <v>442</v>
      </c>
      <c r="B12" s="145">
        <v>10104362.039999999</v>
      </c>
      <c r="C12" s="145">
        <v>15687209.380000001</v>
      </c>
      <c r="D12" s="145">
        <v>13458625.25</v>
      </c>
      <c r="E12" s="145">
        <v>17878025.77</v>
      </c>
      <c r="F12" s="145">
        <v>20882584.420000002</v>
      </c>
      <c r="G12" s="146">
        <v>4224764.7300000004</v>
      </c>
    </row>
    <row r="13" spans="1:7" ht="16.5" x14ac:dyDescent="0.2">
      <c r="A13" s="123" t="s">
        <v>443</v>
      </c>
      <c r="B13" s="145">
        <v>0</v>
      </c>
      <c r="C13" s="145">
        <v>0</v>
      </c>
      <c r="D13" s="145">
        <v>0</v>
      </c>
      <c r="E13" s="145">
        <v>0</v>
      </c>
      <c r="F13" s="145">
        <v>0</v>
      </c>
      <c r="G13" s="146">
        <v>0</v>
      </c>
    </row>
    <row r="14" spans="1:7" ht="16.5" x14ac:dyDescent="0.2">
      <c r="A14" s="68" t="s">
        <v>444</v>
      </c>
      <c r="B14" s="145">
        <v>338357911.31999999</v>
      </c>
      <c r="C14" s="145">
        <v>431251635.06999999</v>
      </c>
      <c r="D14" s="145">
        <v>445650617.19</v>
      </c>
      <c r="E14" s="145">
        <v>455491298.56</v>
      </c>
      <c r="F14" s="145">
        <v>494222978.07999998</v>
      </c>
      <c r="G14" s="146">
        <v>138696219.91</v>
      </c>
    </row>
    <row r="15" spans="1:7" ht="16.5" x14ac:dyDescent="0.2">
      <c r="A15" s="68" t="s">
        <v>445</v>
      </c>
      <c r="B15" s="145">
        <v>6127649.1399999997</v>
      </c>
      <c r="C15" s="145">
        <v>7919988.4699999997</v>
      </c>
      <c r="D15" s="145">
        <v>6611577.7599999998</v>
      </c>
      <c r="E15" s="145">
        <v>6333034.8300000001</v>
      </c>
      <c r="F15" s="145">
        <v>15091845.189999999</v>
      </c>
      <c r="G15" s="146">
        <v>3944393.14</v>
      </c>
    </row>
    <row r="16" spans="1:7" ht="16.5" x14ac:dyDescent="0.2">
      <c r="A16" s="68" t="s">
        <v>446</v>
      </c>
      <c r="B16" s="145">
        <v>0</v>
      </c>
      <c r="C16" s="145">
        <v>0</v>
      </c>
      <c r="D16" s="145">
        <v>31813512.940000001</v>
      </c>
      <c r="E16" s="145">
        <v>46237302.600000001</v>
      </c>
      <c r="F16" s="145">
        <v>23500418.510000002</v>
      </c>
      <c r="G16" s="146">
        <v>578130.31999999995</v>
      </c>
    </row>
    <row r="17" spans="1:7" ht="16.5" x14ac:dyDescent="0.2">
      <c r="A17" s="68" t="s">
        <v>447</v>
      </c>
      <c r="B17" s="145">
        <v>23580083.789999999</v>
      </c>
      <c r="C17" s="145">
        <v>42252238.100000001</v>
      </c>
      <c r="D17" s="145">
        <v>2787.64</v>
      </c>
      <c r="E17" s="145">
        <v>0</v>
      </c>
      <c r="F17" s="145">
        <v>0</v>
      </c>
      <c r="G17" s="146">
        <v>0</v>
      </c>
    </row>
    <row r="18" spans="1:7" ht="16.5" x14ac:dyDescent="0.2">
      <c r="A18" s="94" t="s">
        <v>448</v>
      </c>
      <c r="B18" s="145">
        <v>0</v>
      </c>
      <c r="C18" s="145">
        <v>0</v>
      </c>
      <c r="D18" s="145">
        <v>0</v>
      </c>
      <c r="E18" s="145">
        <v>0</v>
      </c>
      <c r="F18" s="145">
        <v>0</v>
      </c>
      <c r="G18" s="146">
        <v>0</v>
      </c>
    </row>
    <row r="19" spans="1:7" ht="16.5" x14ac:dyDescent="0.2">
      <c r="A19" s="68"/>
      <c r="B19" s="145"/>
      <c r="C19" s="145"/>
      <c r="D19" s="145"/>
      <c r="E19" s="145"/>
      <c r="F19" s="145"/>
      <c r="G19" s="145"/>
    </row>
    <row r="20" spans="1:7" ht="16.5" x14ac:dyDescent="0.2">
      <c r="A20" s="37" t="s">
        <v>479</v>
      </c>
      <c r="B20" s="144">
        <f t="shared" ref="B20:G20" si="1">SUM(B21:B25)</f>
        <v>252864811.86000001</v>
      </c>
      <c r="C20" s="144">
        <f t="shared" si="1"/>
        <v>285152153.58999997</v>
      </c>
      <c r="D20" s="144">
        <f t="shared" si="1"/>
        <v>334193444.24000001</v>
      </c>
      <c r="E20" s="144">
        <f t="shared" si="1"/>
        <v>334690742.08999997</v>
      </c>
      <c r="F20" s="144">
        <f t="shared" si="1"/>
        <v>351411274.77999997</v>
      </c>
      <c r="G20" s="144">
        <f t="shared" si="1"/>
        <v>96211552.409999996</v>
      </c>
    </row>
    <row r="21" spans="1:7" ht="16.5" x14ac:dyDescent="0.2">
      <c r="A21" s="68" t="s">
        <v>451</v>
      </c>
      <c r="B21" s="147">
        <v>252864811.86000001</v>
      </c>
      <c r="C21" s="147">
        <v>285152153.58999997</v>
      </c>
      <c r="D21" s="147">
        <v>334188033.80000001</v>
      </c>
      <c r="E21" s="147">
        <v>334305532.58999997</v>
      </c>
      <c r="F21" s="147">
        <v>351158374.77999997</v>
      </c>
      <c r="G21" s="148">
        <v>96211552.409999996</v>
      </c>
    </row>
    <row r="22" spans="1:7" ht="16.5" x14ac:dyDescent="0.2">
      <c r="A22" s="68" t="s">
        <v>452</v>
      </c>
      <c r="B22" s="147">
        <v>0</v>
      </c>
      <c r="C22" s="147">
        <v>0</v>
      </c>
      <c r="D22" s="147">
        <v>5410.44</v>
      </c>
      <c r="E22" s="147">
        <v>0</v>
      </c>
      <c r="F22" s="147">
        <v>252900</v>
      </c>
      <c r="G22" s="148">
        <v>0</v>
      </c>
    </row>
    <row r="23" spans="1:7" ht="16.5" x14ac:dyDescent="0.2">
      <c r="A23" s="68" t="s">
        <v>453</v>
      </c>
      <c r="B23" s="147">
        <v>0</v>
      </c>
      <c r="C23" s="147">
        <v>0</v>
      </c>
      <c r="D23" s="147">
        <v>0</v>
      </c>
      <c r="E23" s="147">
        <v>0</v>
      </c>
      <c r="F23" s="147">
        <v>0</v>
      </c>
      <c r="G23" s="148">
        <v>0</v>
      </c>
    </row>
    <row r="24" spans="1:7" ht="28.5" x14ac:dyDescent="0.2">
      <c r="A24" s="123" t="s">
        <v>454</v>
      </c>
      <c r="B24" s="147">
        <v>0</v>
      </c>
      <c r="C24" s="147">
        <v>0</v>
      </c>
      <c r="D24" s="147">
        <v>0</v>
      </c>
      <c r="E24" s="147">
        <v>385209.5</v>
      </c>
      <c r="F24" s="147">
        <v>0</v>
      </c>
      <c r="G24" s="148">
        <v>0</v>
      </c>
    </row>
    <row r="25" spans="1:7" ht="16.5" x14ac:dyDescent="0.2">
      <c r="A25" s="123" t="s">
        <v>455</v>
      </c>
      <c r="B25" s="147">
        <v>0</v>
      </c>
      <c r="C25" s="147">
        <v>0</v>
      </c>
      <c r="D25" s="147">
        <v>0</v>
      </c>
      <c r="E25" s="147">
        <v>0</v>
      </c>
      <c r="F25" s="147">
        <v>0</v>
      </c>
      <c r="G25" s="148">
        <v>0</v>
      </c>
    </row>
    <row r="26" spans="1:7" ht="16.5" x14ac:dyDescent="0.2">
      <c r="A26" s="95"/>
      <c r="B26" s="147"/>
      <c r="C26" s="147"/>
      <c r="D26" s="147"/>
      <c r="E26" s="147"/>
      <c r="F26" s="147"/>
      <c r="G26" s="148"/>
    </row>
    <row r="27" spans="1:7" ht="16.5" x14ac:dyDescent="0.2">
      <c r="A27" s="37" t="s">
        <v>480</v>
      </c>
      <c r="B27" s="144">
        <f t="shared" ref="B27:G27" si="2">SUM(B28)</f>
        <v>0</v>
      </c>
      <c r="C27" s="144">
        <f t="shared" si="2"/>
        <v>0</v>
      </c>
      <c r="D27" s="144">
        <f t="shared" si="2"/>
        <v>0</v>
      </c>
      <c r="E27" s="144">
        <f t="shared" si="2"/>
        <v>0</v>
      </c>
      <c r="F27" s="144">
        <f t="shared" si="2"/>
        <v>0</v>
      </c>
      <c r="G27" s="149">
        <f t="shared" si="2"/>
        <v>0</v>
      </c>
    </row>
    <row r="28" spans="1:7" ht="16.5" x14ac:dyDescent="0.2">
      <c r="A28" s="68" t="s">
        <v>287</v>
      </c>
      <c r="B28" s="147">
        <v>0</v>
      </c>
      <c r="C28" s="147">
        <v>0</v>
      </c>
      <c r="D28" s="147">
        <v>0</v>
      </c>
      <c r="E28" s="147">
        <v>0</v>
      </c>
      <c r="F28" s="147">
        <v>0</v>
      </c>
      <c r="G28" s="148">
        <v>0</v>
      </c>
    </row>
    <row r="29" spans="1:7" ht="16.5" x14ac:dyDescent="0.2">
      <c r="A29" s="34"/>
      <c r="B29" s="150"/>
      <c r="C29" s="150"/>
      <c r="D29" s="150"/>
      <c r="E29" s="150"/>
      <c r="F29" s="150"/>
      <c r="G29" s="150"/>
    </row>
    <row r="30" spans="1:7" ht="14.45" customHeight="1" x14ac:dyDescent="0.2">
      <c r="A30" s="37" t="s">
        <v>481</v>
      </c>
      <c r="B30" s="151">
        <f t="shared" ref="B30:G30" si="3">B20+B6+B27</f>
        <v>824888517.64999998</v>
      </c>
      <c r="C30" s="151">
        <f t="shared" si="3"/>
        <v>989791084.53999996</v>
      </c>
      <c r="D30" s="151">
        <f t="shared" si="3"/>
        <v>1050292004.64</v>
      </c>
      <c r="E30" s="151">
        <f t="shared" si="3"/>
        <v>1087544015.3099999</v>
      </c>
      <c r="F30" s="151">
        <f t="shared" si="3"/>
        <v>1151873400.0700002</v>
      </c>
      <c r="G30" s="151">
        <f t="shared" si="3"/>
        <v>368693567.38999999</v>
      </c>
    </row>
    <row r="31" spans="1:7" ht="14.45" customHeight="1" x14ac:dyDescent="0.2">
      <c r="A31" s="34"/>
      <c r="B31" s="139"/>
      <c r="C31" s="139"/>
      <c r="D31" s="139"/>
      <c r="E31" s="139"/>
      <c r="F31" s="139"/>
      <c r="G31" s="139"/>
    </row>
    <row r="32" spans="1:7" ht="15" x14ac:dyDescent="0.25">
      <c r="A32" s="140" t="s">
        <v>289</v>
      </c>
      <c r="B32" s="41"/>
      <c r="C32" s="41"/>
      <c r="D32" s="41"/>
      <c r="E32" s="41"/>
      <c r="F32" s="41"/>
      <c r="G32" s="41"/>
    </row>
    <row r="33" spans="1:7" ht="28.5" x14ac:dyDescent="0.2">
      <c r="A33" s="141" t="s">
        <v>459</v>
      </c>
      <c r="B33" s="93">
        <v>0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</row>
    <row r="34" spans="1:7" ht="28.5" x14ac:dyDescent="0.2">
      <c r="A34" s="141" t="s">
        <v>291</v>
      </c>
      <c r="B34" s="93">
        <v>0</v>
      </c>
      <c r="C34" s="93">
        <v>0</v>
      </c>
      <c r="D34" s="93">
        <v>0</v>
      </c>
      <c r="E34" s="93">
        <v>0</v>
      </c>
      <c r="F34" s="93">
        <v>0</v>
      </c>
      <c r="G34" s="93">
        <v>0</v>
      </c>
    </row>
    <row r="35" spans="1:7" x14ac:dyDescent="0.2">
      <c r="A35" s="41" t="s">
        <v>460</v>
      </c>
      <c r="B35" s="93">
        <v>0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</row>
    <row r="36" spans="1:7" x14ac:dyDescent="0.2">
      <c r="A36" s="42"/>
      <c r="B36" s="42"/>
      <c r="C36" s="42"/>
      <c r="D36" s="42"/>
      <c r="E36" s="42"/>
      <c r="F36" s="42"/>
      <c r="G36" s="42"/>
    </row>
    <row r="38" spans="1:7" x14ac:dyDescent="0.2">
      <c r="A38" s="26" t="s">
        <v>563</v>
      </c>
    </row>
    <row r="39" spans="1:7" x14ac:dyDescent="0.2">
      <c r="A39" s="26" t="s">
        <v>564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zoomScale="75" zoomScaleNormal="75" workbookViewId="0">
      <selection activeCell="N33" sqref="N33"/>
    </sheetView>
  </sheetViews>
  <sheetFormatPr baseColWidth="10" defaultColWidth="11" defaultRowHeight="14.25" x14ac:dyDescent="0.2"/>
  <cols>
    <col min="1" max="1" width="68.85546875" style="26" bestFit="1" customWidth="1"/>
    <col min="2" max="2" width="21.85546875" style="26" bestFit="1" customWidth="1"/>
    <col min="3" max="3" width="19.85546875" style="26" customWidth="1"/>
    <col min="4" max="4" width="20.85546875" style="26" bestFit="1" customWidth="1"/>
    <col min="5" max="6" width="22.28515625" style="26" bestFit="1" customWidth="1"/>
    <col min="7" max="7" width="19.5703125" style="26" bestFit="1" customWidth="1"/>
    <col min="8" max="16384" width="11" style="26"/>
  </cols>
  <sheetData>
    <row r="1" spans="1:7" ht="15" x14ac:dyDescent="0.2">
      <c r="A1" s="209" t="s">
        <v>482</v>
      </c>
      <c r="B1" s="192"/>
      <c r="C1" s="192"/>
      <c r="D1" s="192"/>
      <c r="E1" s="192"/>
      <c r="F1" s="192"/>
      <c r="G1" s="193"/>
    </row>
    <row r="2" spans="1:7" ht="15" x14ac:dyDescent="0.2">
      <c r="A2" s="194" t="str">
        <f>'Formato 1'!A2</f>
        <v xml:space="preserve"> MUNICIPIO DE SALAMANCA, GUANAJUATO.</v>
      </c>
      <c r="B2" s="195"/>
      <c r="C2" s="195"/>
      <c r="D2" s="195"/>
      <c r="E2" s="195"/>
      <c r="F2" s="195"/>
      <c r="G2" s="196"/>
    </row>
    <row r="3" spans="1:7" ht="15" x14ac:dyDescent="0.2">
      <c r="A3" s="197" t="s">
        <v>483</v>
      </c>
      <c r="B3" s="198"/>
      <c r="C3" s="198"/>
      <c r="D3" s="198"/>
      <c r="E3" s="198"/>
      <c r="F3" s="198"/>
      <c r="G3" s="199"/>
    </row>
    <row r="4" spans="1:7" ht="15" x14ac:dyDescent="0.2">
      <c r="A4" s="197" t="s">
        <v>2</v>
      </c>
      <c r="B4" s="198"/>
      <c r="C4" s="198"/>
      <c r="D4" s="198"/>
      <c r="E4" s="198"/>
      <c r="F4" s="198"/>
      <c r="G4" s="199"/>
    </row>
    <row r="5" spans="1:7" ht="45" x14ac:dyDescent="0.2">
      <c r="A5" s="138" t="s">
        <v>5</v>
      </c>
      <c r="B5" s="128">
        <v>2021</v>
      </c>
      <c r="C5" s="128">
        <v>2022</v>
      </c>
      <c r="D5" s="128">
        <v>2023</v>
      </c>
      <c r="E5" s="128">
        <v>2024</v>
      </c>
      <c r="F5" s="128">
        <v>2025</v>
      </c>
      <c r="G5" s="128" t="s">
        <v>565</v>
      </c>
    </row>
    <row r="6" spans="1:7" ht="15.75" customHeight="1" x14ac:dyDescent="0.2">
      <c r="A6" s="92" t="s">
        <v>463</v>
      </c>
      <c r="B6" s="152">
        <f t="shared" ref="B6:G6" si="0">SUM(B7:B15)</f>
        <v>506047309.06999999</v>
      </c>
      <c r="C6" s="152">
        <f t="shared" si="0"/>
        <v>583973235.33000004</v>
      </c>
      <c r="D6" s="152">
        <f t="shared" si="0"/>
        <v>606089389.44000006</v>
      </c>
      <c r="E6" s="152">
        <f t="shared" si="0"/>
        <v>773054695.92999995</v>
      </c>
      <c r="F6" s="152">
        <f t="shared" si="0"/>
        <v>799991422.98000002</v>
      </c>
      <c r="G6" s="152">
        <f t="shared" si="0"/>
        <v>158691608.14999998</v>
      </c>
    </row>
    <row r="7" spans="1:7" x14ac:dyDescent="0.2">
      <c r="A7" s="68" t="s">
        <v>464</v>
      </c>
      <c r="B7" s="153">
        <v>282840677.99000001</v>
      </c>
      <c r="C7" s="153">
        <v>271192623.75999999</v>
      </c>
      <c r="D7" s="153">
        <v>289291379.61000001</v>
      </c>
      <c r="E7" s="153">
        <v>301737380.81</v>
      </c>
      <c r="F7" s="153">
        <v>327509122.16000003</v>
      </c>
      <c r="G7" s="153">
        <v>63494884.810000002</v>
      </c>
    </row>
    <row r="8" spans="1:7" ht="15.75" customHeight="1" x14ac:dyDescent="0.2">
      <c r="A8" s="68" t="s">
        <v>465</v>
      </c>
      <c r="B8" s="153">
        <v>30518159.030000001</v>
      </c>
      <c r="C8" s="153">
        <v>33093245.960000001</v>
      </c>
      <c r="D8" s="153">
        <v>35424166.979999997</v>
      </c>
      <c r="E8" s="153">
        <v>60182347.93</v>
      </c>
      <c r="F8" s="153">
        <v>69227841.629999995</v>
      </c>
      <c r="G8" s="153">
        <v>4482368.08</v>
      </c>
    </row>
    <row r="9" spans="1:7" x14ac:dyDescent="0.2">
      <c r="A9" s="68" t="s">
        <v>466</v>
      </c>
      <c r="B9" s="153">
        <v>114948459.67</v>
      </c>
      <c r="C9" s="153">
        <v>110391617.15000001</v>
      </c>
      <c r="D9" s="153">
        <v>109695131.93000001</v>
      </c>
      <c r="E9" s="153">
        <v>132240070.05</v>
      </c>
      <c r="F9" s="153">
        <v>160791886.77000001</v>
      </c>
      <c r="G9" s="153">
        <v>34477814.399999999</v>
      </c>
    </row>
    <row r="10" spans="1:7" x14ac:dyDescent="0.2">
      <c r="A10" s="68" t="s">
        <v>467</v>
      </c>
      <c r="B10" s="153">
        <v>41666819.479999997</v>
      </c>
      <c r="C10" s="153">
        <v>87117275.629999995</v>
      </c>
      <c r="D10" s="153">
        <v>93499171.370000005</v>
      </c>
      <c r="E10" s="153">
        <v>125883222.47</v>
      </c>
      <c r="F10" s="153">
        <v>152031390.84999999</v>
      </c>
      <c r="G10" s="153">
        <v>29604612.739999998</v>
      </c>
    </row>
    <row r="11" spans="1:7" x14ac:dyDescent="0.2">
      <c r="A11" s="68" t="s">
        <v>468</v>
      </c>
      <c r="B11" s="153">
        <v>18015287.449999999</v>
      </c>
      <c r="C11" s="153">
        <v>65193254</v>
      </c>
      <c r="D11" s="153">
        <v>14204670.24</v>
      </c>
      <c r="E11" s="153">
        <v>25062112.91</v>
      </c>
      <c r="F11" s="153">
        <v>28649393.629999999</v>
      </c>
      <c r="G11" s="153">
        <v>10912418.359999999</v>
      </c>
    </row>
    <row r="12" spans="1:7" x14ac:dyDescent="0.2">
      <c r="A12" s="68" t="s">
        <v>469</v>
      </c>
      <c r="B12" s="153">
        <v>18057905.449999999</v>
      </c>
      <c r="C12" s="153">
        <v>16985218.829999998</v>
      </c>
      <c r="D12" s="153">
        <v>63974869.310000002</v>
      </c>
      <c r="E12" s="153">
        <v>127949561.76000001</v>
      </c>
      <c r="F12" s="153">
        <v>61781787.939999998</v>
      </c>
      <c r="G12" s="153">
        <v>12747338.880000001</v>
      </c>
    </row>
    <row r="13" spans="1:7" x14ac:dyDescent="0.2">
      <c r="A13" s="123" t="s">
        <v>470</v>
      </c>
      <c r="B13" s="153">
        <v>0</v>
      </c>
      <c r="C13" s="153">
        <v>0</v>
      </c>
      <c r="D13" s="153">
        <v>0</v>
      </c>
      <c r="E13" s="153">
        <v>0</v>
      </c>
      <c r="F13" s="153">
        <v>0</v>
      </c>
      <c r="G13" s="153">
        <v>0</v>
      </c>
    </row>
    <row r="14" spans="1:7" x14ac:dyDescent="0.2">
      <c r="A14" s="68" t="s">
        <v>471</v>
      </c>
      <c r="B14" s="153">
        <v>0</v>
      </c>
      <c r="C14" s="153">
        <v>0</v>
      </c>
      <c r="D14" s="153">
        <v>0</v>
      </c>
      <c r="E14" s="153">
        <v>0</v>
      </c>
      <c r="F14" s="153">
        <v>0</v>
      </c>
      <c r="G14" s="153">
        <v>0</v>
      </c>
    </row>
    <row r="15" spans="1:7" x14ac:dyDescent="0.2">
      <c r="A15" s="68" t="s">
        <v>472</v>
      </c>
      <c r="B15" s="153">
        <v>0</v>
      </c>
      <c r="C15" s="153">
        <v>0</v>
      </c>
      <c r="D15" s="153">
        <v>0</v>
      </c>
      <c r="E15" s="153">
        <v>0</v>
      </c>
      <c r="F15" s="153">
        <v>0</v>
      </c>
      <c r="G15" s="153">
        <v>2972170.88</v>
      </c>
    </row>
    <row r="16" spans="1:7" x14ac:dyDescent="0.2">
      <c r="A16" s="68"/>
      <c r="B16" s="153"/>
      <c r="C16" s="153"/>
      <c r="D16" s="153"/>
      <c r="E16" s="153"/>
      <c r="F16" s="153"/>
      <c r="G16" s="153"/>
    </row>
    <row r="17" spans="1:7" ht="15" x14ac:dyDescent="0.2">
      <c r="A17" s="37" t="s">
        <v>473</v>
      </c>
      <c r="B17" s="152">
        <f t="shared" ref="B17:G17" si="1">SUM(B18:B26)</f>
        <v>346140546.33000004</v>
      </c>
      <c r="C17" s="152">
        <f t="shared" si="1"/>
        <v>247272524.09999996</v>
      </c>
      <c r="D17" s="152">
        <f t="shared" si="1"/>
        <v>232172791.52000001</v>
      </c>
      <c r="E17" s="152">
        <f t="shared" si="1"/>
        <v>518626524.43000001</v>
      </c>
      <c r="F17" s="152">
        <f t="shared" si="1"/>
        <v>307796053.64000005</v>
      </c>
      <c r="G17" s="152">
        <f t="shared" si="1"/>
        <v>165242949</v>
      </c>
    </row>
    <row r="18" spans="1:7" x14ac:dyDescent="0.2">
      <c r="A18" s="68" t="s">
        <v>464</v>
      </c>
      <c r="B18" s="154">
        <v>32669346.059999999</v>
      </c>
      <c r="C18" s="154">
        <v>54883879.719999999</v>
      </c>
      <c r="D18" s="154">
        <v>67314595.150000006</v>
      </c>
      <c r="E18" s="154">
        <v>103683451.18000001</v>
      </c>
      <c r="F18" s="154">
        <v>128707635.27</v>
      </c>
      <c r="G18" s="154">
        <v>39844116.210000001</v>
      </c>
    </row>
    <row r="19" spans="1:7" x14ac:dyDescent="0.2">
      <c r="A19" s="68" t="s">
        <v>465</v>
      </c>
      <c r="B19" s="154">
        <v>29902174.940000001</v>
      </c>
      <c r="C19" s="154">
        <v>68510476.849999994</v>
      </c>
      <c r="D19" s="154">
        <v>41412561.799999997</v>
      </c>
      <c r="E19" s="154">
        <v>46426240.039999999</v>
      </c>
      <c r="F19" s="154">
        <v>38555888.07</v>
      </c>
      <c r="G19" s="154">
        <v>11326092.01</v>
      </c>
    </row>
    <row r="20" spans="1:7" x14ac:dyDescent="0.2">
      <c r="A20" s="68" t="s">
        <v>466</v>
      </c>
      <c r="B20" s="154">
        <v>24620644.82</v>
      </c>
      <c r="C20" s="154">
        <v>32285077.07</v>
      </c>
      <c r="D20" s="154">
        <v>13786138.34</v>
      </c>
      <c r="E20" s="154">
        <v>44868711.100000001</v>
      </c>
      <c r="F20" s="154">
        <v>16723125.630000001</v>
      </c>
      <c r="G20" s="154">
        <v>14687674.52</v>
      </c>
    </row>
    <row r="21" spans="1:7" x14ac:dyDescent="0.2">
      <c r="A21" s="68" t="s">
        <v>467</v>
      </c>
      <c r="B21" s="154">
        <v>56181503.119999997</v>
      </c>
      <c r="C21" s="154">
        <v>3430071.07</v>
      </c>
      <c r="D21" s="154">
        <v>7050076.79</v>
      </c>
      <c r="E21" s="154">
        <v>5651689.2800000003</v>
      </c>
      <c r="F21" s="154">
        <v>584786.52</v>
      </c>
      <c r="G21" s="154">
        <v>302855.53999999998</v>
      </c>
    </row>
    <row r="22" spans="1:7" x14ac:dyDescent="0.2">
      <c r="A22" s="123" t="s">
        <v>468</v>
      </c>
      <c r="B22" s="154">
        <v>39320566</v>
      </c>
      <c r="C22" s="154">
        <v>15717864</v>
      </c>
      <c r="D22" s="154">
        <v>2025513.79</v>
      </c>
      <c r="E22" s="154">
        <v>93967124.530000001</v>
      </c>
      <c r="F22" s="154">
        <v>45337423.149999999</v>
      </c>
      <c r="G22" s="154">
        <v>17892079.879999999</v>
      </c>
    </row>
    <row r="23" spans="1:7" x14ac:dyDescent="0.2">
      <c r="A23" s="123" t="s">
        <v>469</v>
      </c>
      <c r="B23" s="154">
        <v>148927801.03</v>
      </c>
      <c r="C23" s="154">
        <v>50168276.009999998</v>
      </c>
      <c r="D23" s="154">
        <v>84255691.640000001</v>
      </c>
      <c r="E23" s="154">
        <v>209584615.56</v>
      </c>
      <c r="F23" s="154">
        <v>63900002.380000003</v>
      </c>
      <c r="G23" s="154">
        <v>81190130.840000004</v>
      </c>
    </row>
    <row r="24" spans="1:7" x14ac:dyDescent="0.2">
      <c r="A24" s="123" t="s">
        <v>470</v>
      </c>
      <c r="B24" s="154">
        <v>0</v>
      </c>
      <c r="C24" s="154">
        <v>0</v>
      </c>
      <c r="D24" s="154">
        <v>0</v>
      </c>
      <c r="E24" s="154">
        <v>0</v>
      </c>
      <c r="F24" s="154">
        <v>0</v>
      </c>
      <c r="G24" s="154">
        <v>0</v>
      </c>
    </row>
    <row r="25" spans="1:7" x14ac:dyDescent="0.2">
      <c r="A25" s="123" t="s">
        <v>474</v>
      </c>
      <c r="B25" s="154">
        <v>0</v>
      </c>
      <c r="C25" s="154">
        <v>0</v>
      </c>
      <c r="D25" s="154">
        <v>0</v>
      </c>
      <c r="E25" s="154">
        <v>0</v>
      </c>
      <c r="F25" s="154">
        <v>0</v>
      </c>
      <c r="G25" s="154">
        <v>0</v>
      </c>
    </row>
    <row r="26" spans="1:7" x14ac:dyDescent="0.2">
      <c r="A26" s="123" t="s">
        <v>472</v>
      </c>
      <c r="B26" s="154">
        <v>14518510.359999999</v>
      </c>
      <c r="C26" s="154">
        <v>22276879.379999999</v>
      </c>
      <c r="D26" s="154">
        <v>16328214.01</v>
      </c>
      <c r="E26" s="154">
        <v>14444692.74</v>
      </c>
      <c r="F26" s="154">
        <v>13987192.619999999</v>
      </c>
      <c r="G26" s="154">
        <v>0</v>
      </c>
    </row>
    <row r="27" spans="1:7" x14ac:dyDescent="0.2">
      <c r="A27" s="34" t="s">
        <v>449</v>
      </c>
      <c r="B27" s="155"/>
      <c r="C27" s="155"/>
      <c r="D27" s="155"/>
      <c r="E27" s="155"/>
      <c r="F27" s="155"/>
      <c r="G27" s="155"/>
    </row>
    <row r="28" spans="1:7" ht="14.45" customHeight="1" x14ac:dyDescent="0.2">
      <c r="A28" s="37" t="s">
        <v>475</v>
      </c>
      <c r="B28" s="157">
        <f t="shared" ref="B28:G28" si="2">B17+B6</f>
        <v>852187855.4000001</v>
      </c>
      <c r="C28" s="157">
        <f t="shared" si="2"/>
        <v>831245759.43000007</v>
      </c>
      <c r="D28" s="157">
        <f t="shared" si="2"/>
        <v>838262180.96000004</v>
      </c>
      <c r="E28" s="157">
        <f t="shared" si="2"/>
        <v>1291681220.3599999</v>
      </c>
      <c r="F28" s="157">
        <f t="shared" si="2"/>
        <v>1107787476.6200001</v>
      </c>
      <c r="G28" s="157">
        <f t="shared" si="2"/>
        <v>323934557.14999998</v>
      </c>
    </row>
    <row r="29" spans="1:7" x14ac:dyDescent="0.2">
      <c r="A29" s="42"/>
      <c r="B29" s="42"/>
      <c r="C29" s="42"/>
      <c r="D29" s="42"/>
      <c r="E29" s="42"/>
      <c r="F29" s="42"/>
      <c r="G29" s="42"/>
    </row>
    <row r="31" spans="1:7" ht="16.5" x14ac:dyDescent="0.2">
      <c r="A31" s="26" t="s">
        <v>566</v>
      </c>
    </row>
    <row r="32" spans="1:7" ht="16.5" x14ac:dyDescent="0.2">
      <c r="A32" s="26" t="s">
        <v>567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N10" sqref="N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218" t="s">
        <v>484</v>
      </c>
      <c r="B1" s="219"/>
      <c r="C1" s="219"/>
      <c r="D1" s="219"/>
      <c r="E1" s="219"/>
      <c r="F1" s="219"/>
    </row>
    <row r="2" spans="1:6" x14ac:dyDescent="0.25">
      <c r="A2" s="220" t="str">
        <f>'Formato 1'!A2</f>
        <v xml:space="preserve"> MUNICIPIO DE SALAMANCA, GUANAJUATO.</v>
      </c>
      <c r="B2" s="221"/>
      <c r="C2" s="221"/>
      <c r="D2" s="221"/>
      <c r="E2" s="221"/>
      <c r="F2" s="222"/>
    </row>
    <row r="3" spans="1:6" x14ac:dyDescent="0.25">
      <c r="A3" s="210" t="s">
        <v>485</v>
      </c>
      <c r="B3" s="211"/>
      <c r="C3" s="211"/>
      <c r="D3" s="211"/>
      <c r="E3" s="211"/>
      <c r="F3" s="212"/>
    </row>
    <row r="4" spans="1:6" ht="30" x14ac:dyDescent="0.25">
      <c r="A4" s="7" t="s">
        <v>5</v>
      </c>
      <c r="B4" s="1" t="s">
        <v>486</v>
      </c>
      <c r="C4" s="2" t="s">
        <v>487</v>
      </c>
      <c r="D4" s="2" t="s">
        <v>488</v>
      </c>
      <c r="E4" s="2" t="s">
        <v>489</v>
      </c>
      <c r="F4" s="2" t="s">
        <v>490</v>
      </c>
    </row>
    <row r="5" spans="1:6" ht="15.75" customHeight="1" x14ac:dyDescent="0.25">
      <c r="A5" s="10" t="s">
        <v>491</v>
      </c>
      <c r="B5" s="14"/>
      <c r="C5" s="14"/>
      <c r="D5" s="14"/>
      <c r="E5" s="14"/>
      <c r="F5" s="14"/>
    </row>
    <row r="6" spans="1:6" ht="219.75" customHeight="1" x14ac:dyDescent="0.25">
      <c r="A6" s="12" t="s">
        <v>492</v>
      </c>
      <c r="B6" s="11"/>
      <c r="C6" s="11"/>
      <c r="D6" s="11"/>
      <c r="E6" s="11"/>
      <c r="F6" s="158" t="s">
        <v>568</v>
      </c>
    </row>
    <row r="7" spans="1:6" ht="15.75" customHeight="1" x14ac:dyDescent="0.25">
      <c r="A7" s="12" t="s">
        <v>493</v>
      </c>
      <c r="B7" s="11"/>
      <c r="C7" s="11"/>
      <c r="D7" s="11"/>
      <c r="E7" s="11"/>
      <c r="F7" s="11"/>
    </row>
    <row r="8" spans="1:6" x14ac:dyDescent="0.25">
      <c r="A8" s="13"/>
      <c r="B8" s="11"/>
      <c r="C8" s="11"/>
      <c r="D8" s="11"/>
      <c r="E8" s="11"/>
      <c r="F8" s="11"/>
    </row>
    <row r="9" spans="1:6" x14ac:dyDescent="0.25">
      <c r="A9" s="18" t="s">
        <v>494</v>
      </c>
      <c r="B9" s="11"/>
      <c r="C9" s="11"/>
      <c r="D9" s="11"/>
      <c r="E9" s="11"/>
      <c r="F9" s="11"/>
    </row>
    <row r="10" spans="1:6" x14ac:dyDescent="0.25">
      <c r="A10" s="12" t="s">
        <v>495</v>
      </c>
      <c r="B10" s="21"/>
      <c r="C10" s="21"/>
      <c r="D10" s="21"/>
      <c r="E10" s="21"/>
      <c r="F10" s="21"/>
    </row>
    <row r="11" spans="1:6" x14ac:dyDescent="0.25">
      <c r="A11" s="5" t="s">
        <v>496</v>
      </c>
      <c r="B11" s="21"/>
      <c r="C11" s="21"/>
      <c r="D11" s="21"/>
      <c r="E11" s="21"/>
      <c r="F11" s="21"/>
    </row>
    <row r="12" spans="1:6" x14ac:dyDescent="0.25">
      <c r="A12" s="5" t="s">
        <v>497</v>
      </c>
      <c r="B12" s="21"/>
      <c r="C12" s="21"/>
      <c r="D12" s="21"/>
      <c r="E12" s="21"/>
      <c r="F12" s="21"/>
    </row>
    <row r="13" spans="1:6" x14ac:dyDescent="0.25">
      <c r="A13" s="5" t="s">
        <v>498</v>
      </c>
      <c r="B13" s="21"/>
      <c r="C13" s="21"/>
      <c r="D13" s="21"/>
      <c r="E13" s="21"/>
      <c r="F13" s="21"/>
    </row>
    <row r="14" spans="1:6" x14ac:dyDescent="0.25">
      <c r="A14" s="12" t="s">
        <v>499</v>
      </c>
      <c r="B14" s="21"/>
      <c r="C14" s="21"/>
      <c r="D14" s="21"/>
      <c r="E14" s="21"/>
      <c r="F14" s="21"/>
    </row>
    <row r="15" spans="1:6" x14ac:dyDescent="0.25">
      <c r="A15" s="5" t="s">
        <v>496</v>
      </c>
      <c r="B15" s="21"/>
      <c r="C15" s="21"/>
      <c r="D15" s="21"/>
      <c r="E15" s="21"/>
      <c r="F15" s="21"/>
    </row>
    <row r="16" spans="1:6" x14ac:dyDescent="0.25">
      <c r="A16" s="5" t="s">
        <v>497</v>
      </c>
      <c r="B16" s="22"/>
      <c r="C16" s="22"/>
      <c r="D16" s="22"/>
      <c r="E16" s="22"/>
      <c r="F16" s="22"/>
    </row>
    <row r="17" spans="1:6" x14ac:dyDescent="0.25">
      <c r="A17" s="5" t="s">
        <v>498</v>
      </c>
      <c r="B17" s="23"/>
      <c r="C17" s="23"/>
      <c r="D17" s="23"/>
      <c r="E17" s="23"/>
      <c r="F17" s="23"/>
    </row>
    <row r="18" spans="1:6" x14ac:dyDescent="0.25">
      <c r="A18" s="12" t="s">
        <v>500</v>
      </c>
      <c r="B18" s="23"/>
      <c r="C18" s="23"/>
      <c r="D18" s="23"/>
      <c r="E18" s="23"/>
      <c r="F18" s="23"/>
    </row>
    <row r="19" spans="1:6" x14ac:dyDescent="0.25">
      <c r="A19" s="12" t="s">
        <v>501</v>
      </c>
      <c r="B19" s="23"/>
      <c r="C19" s="23"/>
      <c r="D19" s="23"/>
      <c r="E19" s="23"/>
      <c r="F19" s="23"/>
    </row>
    <row r="20" spans="1:6" x14ac:dyDescent="0.25">
      <c r="A20" s="12" t="s">
        <v>502</v>
      </c>
      <c r="B20" s="24"/>
      <c r="C20" s="24"/>
      <c r="D20" s="24"/>
      <c r="E20" s="24"/>
      <c r="F20" s="24"/>
    </row>
    <row r="21" spans="1:6" x14ac:dyDescent="0.25">
      <c r="A21" s="12" t="s">
        <v>503</v>
      </c>
      <c r="B21" s="24"/>
      <c r="C21" s="24"/>
      <c r="D21" s="24"/>
      <c r="E21" s="24"/>
      <c r="F21" s="24"/>
    </row>
    <row r="22" spans="1:6" x14ac:dyDescent="0.25">
      <c r="A22" s="12" t="s">
        <v>504</v>
      </c>
      <c r="B22" s="24"/>
      <c r="C22" s="24"/>
      <c r="D22" s="24"/>
      <c r="E22" s="24"/>
      <c r="F22" s="24"/>
    </row>
    <row r="23" spans="1:6" x14ac:dyDescent="0.25">
      <c r="A23" s="12" t="s">
        <v>505</v>
      </c>
      <c r="B23" s="24"/>
      <c r="C23" s="24"/>
      <c r="D23" s="24"/>
      <c r="E23" s="24"/>
      <c r="F23" s="24"/>
    </row>
    <row r="24" spans="1:6" x14ac:dyDescent="0.25">
      <c r="A24" s="12" t="s">
        <v>506</v>
      </c>
      <c r="B24" s="16"/>
      <c r="C24" s="16"/>
      <c r="D24" s="16"/>
      <c r="E24" s="16"/>
      <c r="F24" s="16"/>
    </row>
    <row r="25" spans="1:6" x14ac:dyDescent="0.25">
      <c r="A25" s="12" t="s">
        <v>507</v>
      </c>
      <c r="B25" s="16"/>
      <c r="C25" s="16"/>
      <c r="D25" s="16"/>
      <c r="E25" s="16"/>
      <c r="F25" s="16"/>
    </row>
    <row r="26" spans="1:6" x14ac:dyDescent="0.25">
      <c r="A26" s="13"/>
      <c r="B26" s="17"/>
      <c r="C26" s="17"/>
      <c r="D26" s="17"/>
      <c r="E26" s="17"/>
      <c r="F26" s="17"/>
    </row>
    <row r="27" spans="1:6" ht="14.45" customHeight="1" x14ac:dyDescent="0.25">
      <c r="A27" s="18" t="s">
        <v>508</v>
      </c>
      <c r="B27" s="15"/>
      <c r="C27" s="15"/>
      <c r="D27" s="15"/>
      <c r="E27" s="15"/>
      <c r="F27" s="15"/>
    </row>
    <row r="28" spans="1:6" x14ac:dyDescent="0.25">
      <c r="A28" s="12" t="s">
        <v>509</v>
      </c>
      <c r="B28" s="6"/>
      <c r="C28" s="6"/>
      <c r="D28" s="6"/>
      <c r="E28" s="6"/>
      <c r="F28" s="6"/>
    </row>
    <row r="29" spans="1:6" x14ac:dyDescent="0.25">
      <c r="A29" s="9"/>
      <c r="B29" s="3"/>
      <c r="C29" s="3"/>
      <c r="D29" s="3"/>
      <c r="E29" s="3"/>
      <c r="F29" s="3"/>
    </row>
    <row r="30" spans="1:6" x14ac:dyDescent="0.25">
      <c r="A30" s="19" t="s">
        <v>510</v>
      </c>
      <c r="B30" s="3"/>
      <c r="C30" s="3"/>
      <c r="D30" s="3"/>
      <c r="E30" s="3"/>
      <c r="F30" s="3"/>
    </row>
    <row r="31" spans="1:6" x14ac:dyDescent="0.25">
      <c r="A31" s="20" t="s">
        <v>495</v>
      </c>
      <c r="B31" s="6"/>
      <c r="C31" s="6"/>
      <c r="D31" s="6"/>
      <c r="E31" s="6"/>
      <c r="F31" s="6"/>
    </row>
    <row r="32" spans="1:6" x14ac:dyDescent="0.25">
      <c r="A32" s="20" t="s">
        <v>499</v>
      </c>
      <c r="B32" s="6"/>
      <c r="C32" s="6"/>
      <c r="D32" s="6"/>
      <c r="E32" s="6"/>
      <c r="F32" s="6"/>
    </row>
    <row r="33" spans="1:6" x14ac:dyDescent="0.25">
      <c r="A33" s="20" t="s">
        <v>511</v>
      </c>
      <c r="B33" s="6"/>
      <c r="C33" s="6"/>
      <c r="D33" s="6"/>
      <c r="E33" s="6"/>
      <c r="F33" s="6"/>
    </row>
    <row r="34" spans="1:6" x14ac:dyDescent="0.25">
      <c r="A34" s="9"/>
      <c r="B34" s="3"/>
      <c r="C34" s="3"/>
      <c r="D34" s="3"/>
      <c r="E34" s="3"/>
      <c r="F34" s="3"/>
    </row>
    <row r="35" spans="1:6" x14ac:dyDescent="0.25">
      <c r="A35" s="19" t="s">
        <v>512</v>
      </c>
      <c r="B35" s="3"/>
      <c r="C35" s="3"/>
      <c r="D35" s="3"/>
      <c r="E35" s="3"/>
      <c r="F35" s="3"/>
    </row>
    <row r="36" spans="1:6" x14ac:dyDescent="0.25">
      <c r="A36" s="20" t="s">
        <v>513</v>
      </c>
      <c r="B36" s="3"/>
      <c r="C36" s="3"/>
      <c r="D36" s="3"/>
      <c r="E36" s="3"/>
      <c r="F36" s="3"/>
    </row>
    <row r="37" spans="1:6" x14ac:dyDescent="0.25">
      <c r="A37" s="20" t="s">
        <v>514</v>
      </c>
      <c r="B37" s="3"/>
      <c r="C37" s="3"/>
      <c r="D37" s="3"/>
      <c r="E37" s="3"/>
      <c r="F37" s="3"/>
    </row>
    <row r="38" spans="1:6" x14ac:dyDescent="0.25">
      <c r="A38" s="20" t="s">
        <v>515</v>
      </c>
      <c r="B38" s="3"/>
      <c r="C38" s="3"/>
      <c r="D38" s="3"/>
      <c r="E38" s="3"/>
      <c r="F38" s="3"/>
    </row>
    <row r="39" spans="1:6" x14ac:dyDescent="0.25">
      <c r="A39" s="9"/>
      <c r="B39" s="3"/>
      <c r="C39" s="3"/>
      <c r="D39" s="3"/>
      <c r="E39" s="3"/>
      <c r="F39" s="3"/>
    </row>
    <row r="40" spans="1:6" x14ac:dyDescent="0.25">
      <c r="A40" s="19" t="s">
        <v>516</v>
      </c>
      <c r="B40" s="3"/>
      <c r="C40" s="3"/>
      <c r="D40" s="3"/>
      <c r="E40" s="3"/>
      <c r="F40" s="3"/>
    </row>
    <row r="41" spans="1:6" x14ac:dyDescent="0.25">
      <c r="A41" s="9"/>
      <c r="B41" s="3"/>
      <c r="C41" s="3"/>
      <c r="D41" s="3"/>
      <c r="E41" s="3"/>
      <c r="F41" s="3"/>
    </row>
    <row r="42" spans="1:6" x14ac:dyDescent="0.25">
      <c r="A42" s="19" t="s">
        <v>517</v>
      </c>
      <c r="B42" s="3"/>
      <c r="C42" s="3"/>
      <c r="D42" s="3"/>
      <c r="E42" s="3"/>
      <c r="F42" s="3"/>
    </row>
    <row r="43" spans="1:6" x14ac:dyDescent="0.25">
      <c r="A43" s="20" t="s">
        <v>518</v>
      </c>
      <c r="B43" s="6"/>
      <c r="C43" s="6"/>
      <c r="D43" s="6"/>
      <c r="E43" s="6"/>
      <c r="F43" s="6"/>
    </row>
    <row r="44" spans="1:6" x14ac:dyDescent="0.25">
      <c r="A44" s="20" t="s">
        <v>519</v>
      </c>
      <c r="B44" s="6"/>
      <c r="C44" s="6"/>
      <c r="D44" s="6"/>
      <c r="E44" s="6"/>
      <c r="F44" s="6"/>
    </row>
    <row r="45" spans="1:6" x14ac:dyDescent="0.25">
      <c r="A45" s="20" t="s">
        <v>520</v>
      </c>
      <c r="B45" s="6"/>
      <c r="C45" s="6"/>
      <c r="D45" s="6"/>
      <c r="E45" s="6"/>
      <c r="F45" s="6"/>
    </row>
    <row r="46" spans="1:6" x14ac:dyDescent="0.25">
      <c r="A46" s="9"/>
      <c r="B46" s="3"/>
      <c r="C46" s="3"/>
      <c r="D46" s="3"/>
      <c r="E46" s="3"/>
      <c r="F46" s="3"/>
    </row>
    <row r="47" spans="1:6" ht="30" x14ac:dyDescent="0.25">
      <c r="A47" s="19" t="s">
        <v>521</v>
      </c>
      <c r="B47" s="3"/>
      <c r="C47" s="3"/>
      <c r="D47" s="3"/>
      <c r="E47" s="3"/>
      <c r="F47" s="3"/>
    </row>
    <row r="48" spans="1:6" x14ac:dyDescent="0.25">
      <c r="A48" s="20" t="s">
        <v>519</v>
      </c>
      <c r="B48" s="6"/>
      <c r="C48" s="6"/>
      <c r="D48" s="6"/>
      <c r="E48" s="6"/>
      <c r="F48" s="6"/>
    </row>
    <row r="49" spans="1:6" x14ac:dyDescent="0.25">
      <c r="A49" s="20" t="s">
        <v>520</v>
      </c>
      <c r="B49" s="6"/>
      <c r="C49" s="6"/>
      <c r="D49" s="6"/>
      <c r="E49" s="6"/>
      <c r="F49" s="6"/>
    </row>
    <row r="50" spans="1:6" x14ac:dyDescent="0.25">
      <c r="A50" s="9"/>
      <c r="B50" s="3"/>
      <c r="C50" s="3"/>
      <c r="D50" s="3"/>
      <c r="E50" s="3"/>
      <c r="F50" s="3"/>
    </row>
    <row r="51" spans="1:6" x14ac:dyDescent="0.25">
      <c r="A51" s="19" t="s">
        <v>522</v>
      </c>
      <c r="B51" s="3"/>
      <c r="C51" s="3"/>
      <c r="D51" s="3"/>
      <c r="E51" s="3"/>
      <c r="F51" s="3"/>
    </row>
    <row r="52" spans="1:6" x14ac:dyDescent="0.25">
      <c r="A52" s="20" t="s">
        <v>519</v>
      </c>
      <c r="B52" s="6"/>
      <c r="C52" s="6"/>
      <c r="D52" s="6"/>
      <c r="E52" s="6"/>
      <c r="F52" s="6"/>
    </row>
    <row r="53" spans="1:6" x14ac:dyDescent="0.25">
      <c r="A53" s="20" t="s">
        <v>520</v>
      </c>
      <c r="B53" s="6"/>
      <c r="C53" s="6"/>
      <c r="D53" s="6"/>
      <c r="E53" s="6"/>
      <c r="F53" s="6"/>
    </row>
    <row r="54" spans="1:6" x14ac:dyDescent="0.25">
      <c r="A54" s="20" t="s">
        <v>523</v>
      </c>
      <c r="B54" s="6"/>
      <c r="C54" s="6"/>
      <c r="D54" s="6"/>
      <c r="E54" s="6"/>
      <c r="F54" s="6"/>
    </row>
    <row r="55" spans="1:6" x14ac:dyDescent="0.25">
      <c r="A55" s="9"/>
      <c r="B55" s="3"/>
      <c r="C55" s="3"/>
      <c r="D55" s="3"/>
      <c r="E55" s="3"/>
      <c r="F55" s="3"/>
    </row>
    <row r="56" spans="1:6" x14ac:dyDescent="0.25">
      <c r="A56" s="19" t="s">
        <v>524</v>
      </c>
      <c r="B56" s="3"/>
      <c r="C56" s="3"/>
      <c r="D56" s="3"/>
      <c r="E56" s="3"/>
      <c r="F56" s="3"/>
    </row>
    <row r="57" spans="1:6" x14ac:dyDescent="0.25">
      <c r="A57" s="20" t="s">
        <v>519</v>
      </c>
      <c r="B57" s="6"/>
      <c r="C57" s="6"/>
      <c r="D57" s="6"/>
      <c r="E57" s="6"/>
      <c r="F57" s="6"/>
    </row>
    <row r="58" spans="1:6" x14ac:dyDescent="0.25">
      <c r="A58" s="20" t="s">
        <v>520</v>
      </c>
      <c r="B58" s="6"/>
      <c r="C58" s="6"/>
      <c r="D58" s="6"/>
      <c r="E58" s="6"/>
      <c r="F58" s="6"/>
    </row>
    <row r="59" spans="1:6" x14ac:dyDescent="0.25">
      <c r="A59" s="9"/>
      <c r="B59" s="3"/>
      <c r="C59" s="3"/>
      <c r="D59" s="3"/>
      <c r="E59" s="3"/>
      <c r="F59" s="3"/>
    </row>
    <row r="60" spans="1:6" x14ac:dyDescent="0.25">
      <c r="A60" s="19" t="s">
        <v>525</v>
      </c>
      <c r="B60" s="3"/>
      <c r="C60" s="3"/>
      <c r="D60" s="3"/>
      <c r="E60" s="3"/>
      <c r="F60" s="3"/>
    </row>
    <row r="61" spans="1:6" x14ac:dyDescent="0.25">
      <c r="A61" s="20" t="s">
        <v>526</v>
      </c>
      <c r="B61" s="8"/>
      <c r="C61" s="8"/>
      <c r="D61" s="8"/>
      <c r="E61" s="8"/>
      <c r="F61" s="8"/>
    </row>
    <row r="62" spans="1:6" x14ac:dyDescent="0.25">
      <c r="A62" s="20" t="s">
        <v>527</v>
      </c>
      <c r="B62" s="25"/>
      <c r="C62" s="25"/>
      <c r="D62" s="25"/>
      <c r="E62" s="25"/>
      <c r="F62" s="25"/>
    </row>
    <row r="63" spans="1:6" x14ac:dyDescent="0.25">
      <c r="A63" s="9"/>
      <c r="B63" s="8"/>
      <c r="C63" s="8"/>
      <c r="D63" s="8"/>
      <c r="E63" s="8"/>
      <c r="F63" s="8"/>
    </row>
    <row r="64" spans="1:6" x14ac:dyDescent="0.25">
      <c r="A64" s="19" t="s">
        <v>528</v>
      </c>
      <c r="B64" s="8"/>
      <c r="C64" s="8"/>
      <c r="D64" s="8"/>
      <c r="E64" s="8"/>
      <c r="F64" s="8"/>
    </row>
    <row r="65" spans="1:6" x14ac:dyDescent="0.25">
      <c r="A65" s="20" t="s">
        <v>529</v>
      </c>
      <c r="B65" s="8"/>
      <c r="C65" s="8"/>
      <c r="D65" s="8"/>
      <c r="E65" s="8"/>
      <c r="F65" s="8"/>
    </row>
    <row r="66" spans="1:6" x14ac:dyDescent="0.25">
      <c r="A66" s="20" t="s">
        <v>530</v>
      </c>
      <c r="B66" s="9"/>
      <c r="C66" s="3"/>
      <c r="D66" s="9"/>
      <c r="E66" s="9"/>
      <c r="F66" s="9"/>
    </row>
    <row r="67" spans="1:6" x14ac:dyDescent="0.25">
      <c r="A67" s="4"/>
      <c r="B67" s="4"/>
      <c r="C67" s="4"/>
      <c r="D67" s="4"/>
      <c r="E67" s="4"/>
      <c r="F67" s="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zoomScale="75" zoomScaleNormal="75" workbookViewId="0">
      <selection activeCell="P23" sqref="P23"/>
    </sheetView>
  </sheetViews>
  <sheetFormatPr baseColWidth="10" defaultColWidth="11" defaultRowHeight="14.25" x14ac:dyDescent="0.2"/>
  <cols>
    <col min="1" max="1" width="58" style="26" bestFit="1" customWidth="1"/>
    <col min="2" max="2" width="23.140625" style="26" customWidth="1"/>
    <col min="3" max="4" width="15.7109375" style="26" customWidth="1"/>
    <col min="5" max="5" width="19" style="26" customWidth="1"/>
    <col min="6" max="6" width="20.7109375" style="26" customWidth="1"/>
    <col min="7" max="7" width="15.7109375" style="26" customWidth="1"/>
    <col min="8" max="8" width="22.28515625" style="26" customWidth="1"/>
    <col min="9" max="16384" width="11" style="26"/>
  </cols>
  <sheetData>
    <row r="1" spans="1:8" ht="15" x14ac:dyDescent="0.2">
      <c r="A1" s="191" t="s">
        <v>123</v>
      </c>
      <c r="B1" s="192"/>
      <c r="C1" s="192"/>
      <c r="D1" s="192"/>
      <c r="E1" s="192"/>
      <c r="F1" s="192"/>
      <c r="G1" s="192"/>
      <c r="H1" s="193"/>
    </row>
    <row r="2" spans="1:8" ht="15" x14ac:dyDescent="0.2">
      <c r="A2" s="194" t="str">
        <f>'Formato 1'!A2</f>
        <v xml:space="preserve"> MUNICIPIO DE SALAMANCA, GUANAJUATO.</v>
      </c>
      <c r="B2" s="195"/>
      <c r="C2" s="195"/>
      <c r="D2" s="195"/>
      <c r="E2" s="195"/>
      <c r="F2" s="195"/>
      <c r="G2" s="195"/>
      <c r="H2" s="196"/>
    </row>
    <row r="3" spans="1:8" ht="15" customHeight="1" x14ac:dyDescent="0.2">
      <c r="A3" s="197" t="s">
        <v>124</v>
      </c>
      <c r="B3" s="198"/>
      <c r="C3" s="198"/>
      <c r="D3" s="198"/>
      <c r="E3" s="198"/>
      <c r="F3" s="198"/>
      <c r="G3" s="198"/>
      <c r="H3" s="199"/>
    </row>
    <row r="4" spans="1:8" ht="15" customHeight="1" x14ac:dyDescent="0.2">
      <c r="A4" s="197" t="s">
        <v>570</v>
      </c>
      <c r="B4" s="198"/>
      <c r="C4" s="198"/>
      <c r="D4" s="198"/>
      <c r="E4" s="198"/>
      <c r="F4" s="198"/>
      <c r="G4" s="198"/>
      <c r="H4" s="199"/>
    </row>
    <row r="5" spans="1:8" ht="15" x14ac:dyDescent="0.2">
      <c r="A5" s="200" t="s">
        <v>2</v>
      </c>
      <c r="B5" s="201"/>
      <c r="C5" s="201"/>
      <c r="D5" s="201"/>
      <c r="E5" s="201"/>
      <c r="F5" s="201"/>
      <c r="G5" s="201"/>
      <c r="H5" s="202"/>
    </row>
    <row r="6" spans="1:8" ht="41.45" customHeight="1" x14ac:dyDescent="0.2">
      <c r="A6" s="45" t="s">
        <v>125</v>
      </c>
      <c r="B6" s="46" t="str">
        <f>'Formato 1'!C6</f>
        <v>31 de diciembre de 2025</v>
      </c>
      <c r="C6" s="45" t="s">
        <v>126</v>
      </c>
      <c r="D6" s="45" t="s">
        <v>127</v>
      </c>
      <c r="E6" s="45" t="s">
        <v>128</v>
      </c>
      <c r="F6" s="45" t="s">
        <v>129</v>
      </c>
      <c r="G6" s="45" t="s">
        <v>130</v>
      </c>
      <c r="H6" s="47" t="s">
        <v>131</v>
      </c>
    </row>
    <row r="7" spans="1:8" x14ac:dyDescent="0.2">
      <c r="A7" s="48"/>
      <c r="B7" s="49"/>
      <c r="C7" s="49"/>
      <c r="D7" s="49"/>
      <c r="E7" s="49"/>
      <c r="F7" s="49"/>
      <c r="G7" s="49"/>
      <c r="H7" s="49"/>
    </row>
    <row r="8" spans="1:8" ht="15" x14ac:dyDescent="0.2">
      <c r="A8" s="50" t="s">
        <v>132</v>
      </c>
      <c r="B8" s="162">
        <v>39721497.830000006</v>
      </c>
      <c r="C8" s="162">
        <v>0</v>
      </c>
      <c r="D8" s="162">
        <v>4203473.28</v>
      </c>
      <c r="E8" s="162">
        <v>0</v>
      </c>
      <c r="F8" s="162">
        <v>35518024.550000004</v>
      </c>
      <c r="G8" s="162">
        <v>1695964.81</v>
      </c>
      <c r="H8" s="162">
        <v>0</v>
      </c>
    </row>
    <row r="9" spans="1:8" ht="15.75" customHeight="1" x14ac:dyDescent="0.2">
      <c r="A9" s="51" t="s">
        <v>133</v>
      </c>
      <c r="B9" s="163">
        <v>-1349122.37</v>
      </c>
      <c r="C9" s="163">
        <v>0</v>
      </c>
      <c r="D9" s="163">
        <v>4203473.28</v>
      </c>
      <c r="E9" s="163">
        <v>0</v>
      </c>
      <c r="F9" s="163">
        <v>-5552595.6500000004</v>
      </c>
      <c r="G9" s="163">
        <v>1695964.81</v>
      </c>
      <c r="H9" s="163">
        <v>0</v>
      </c>
    </row>
    <row r="10" spans="1:8" ht="17.25" customHeight="1" x14ac:dyDescent="0.2">
      <c r="A10" s="52" t="s">
        <v>134</v>
      </c>
      <c r="B10" s="163">
        <v>-1349122.37</v>
      </c>
      <c r="C10" s="163">
        <v>0</v>
      </c>
      <c r="D10" s="163">
        <v>4203473.28</v>
      </c>
      <c r="E10" s="163">
        <v>0</v>
      </c>
      <c r="F10" s="163">
        <v>-5552595.6500000004</v>
      </c>
      <c r="G10" s="163">
        <v>1695964.81</v>
      </c>
      <c r="H10" s="163">
        <v>0</v>
      </c>
    </row>
    <row r="11" spans="1:8" x14ac:dyDescent="0.2">
      <c r="A11" s="52" t="s">
        <v>135</v>
      </c>
      <c r="B11" s="163">
        <v>0</v>
      </c>
      <c r="C11" s="163">
        <v>0</v>
      </c>
      <c r="D11" s="163">
        <v>0</v>
      </c>
      <c r="E11" s="163">
        <v>0</v>
      </c>
      <c r="F11" s="163">
        <v>0</v>
      </c>
      <c r="G11" s="163">
        <v>0</v>
      </c>
      <c r="H11" s="163">
        <v>0</v>
      </c>
    </row>
    <row r="12" spans="1:8" ht="16.5" customHeight="1" x14ac:dyDescent="0.2">
      <c r="A12" s="52" t="s">
        <v>136</v>
      </c>
      <c r="B12" s="163">
        <v>0</v>
      </c>
      <c r="C12" s="163">
        <v>0</v>
      </c>
      <c r="D12" s="163">
        <v>0</v>
      </c>
      <c r="E12" s="163">
        <v>0</v>
      </c>
      <c r="F12" s="163">
        <v>0</v>
      </c>
      <c r="G12" s="163">
        <v>0</v>
      </c>
      <c r="H12" s="163">
        <v>0</v>
      </c>
    </row>
    <row r="13" spans="1:8" x14ac:dyDescent="0.2">
      <c r="A13" s="51" t="s">
        <v>137</v>
      </c>
      <c r="B13" s="163">
        <v>41070620.200000003</v>
      </c>
      <c r="C13" s="163">
        <v>0</v>
      </c>
      <c r="D13" s="163">
        <v>0</v>
      </c>
      <c r="E13" s="163">
        <v>0</v>
      </c>
      <c r="F13" s="163">
        <v>41070620.200000003</v>
      </c>
      <c r="G13" s="163">
        <v>0</v>
      </c>
      <c r="H13" s="163">
        <v>0</v>
      </c>
    </row>
    <row r="14" spans="1:8" x14ac:dyDescent="0.2">
      <c r="A14" s="52" t="s">
        <v>138</v>
      </c>
      <c r="B14" s="163">
        <v>41070620.200000003</v>
      </c>
      <c r="C14" s="163">
        <v>0</v>
      </c>
      <c r="D14" s="163">
        <v>0</v>
      </c>
      <c r="E14" s="163">
        <v>0</v>
      </c>
      <c r="F14" s="163">
        <v>41070620.200000003</v>
      </c>
      <c r="G14" s="163">
        <v>0</v>
      </c>
      <c r="H14" s="163">
        <v>0</v>
      </c>
    </row>
    <row r="15" spans="1:8" ht="15" customHeight="1" x14ac:dyDescent="0.2">
      <c r="A15" s="52" t="s">
        <v>139</v>
      </c>
      <c r="B15" s="163">
        <v>0</v>
      </c>
      <c r="C15" s="163">
        <v>0</v>
      </c>
      <c r="D15" s="163">
        <v>0</v>
      </c>
      <c r="E15" s="163">
        <v>0</v>
      </c>
      <c r="F15" s="163">
        <v>0</v>
      </c>
      <c r="G15" s="163">
        <v>0</v>
      </c>
      <c r="H15" s="163">
        <v>0</v>
      </c>
    </row>
    <row r="16" spans="1:8" x14ac:dyDescent="0.2">
      <c r="A16" s="52" t="s">
        <v>140</v>
      </c>
      <c r="B16" s="163">
        <v>0</v>
      </c>
      <c r="C16" s="163">
        <v>0</v>
      </c>
      <c r="D16" s="163">
        <v>0</v>
      </c>
      <c r="E16" s="163">
        <v>0</v>
      </c>
      <c r="F16" s="163">
        <v>0</v>
      </c>
      <c r="G16" s="163">
        <v>0</v>
      </c>
      <c r="H16" s="163">
        <v>0</v>
      </c>
    </row>
    <row r="17" spans="1:8" x14ac:dyDescent="0.2">
      <c r="A17" s="53"/>
      <c r="B17" s="164"/>
      <c r="C17" s="164"/>
      <c r="D17" s="164"/>
      <c r="E17" s="164"/>
      <c r="F17" s="164"/>
      <c r="G17" s="164"/>
      <c r="H17" s="164"/>
    </row>
    <row r="18" spans="1:8" ht="15" x14ac:dyDescent="0.2">
      <c r="A18" s="50" t="s">
        <v>141</v>
      </c>
      <c r="B18" s="162">
        <v>87646995.719999999</v>
      </c>
      <c r="C18" s="165"/>
      <c r="D18" s="165"/>
      <c r="E18" s="165"/>
      <c r="F18" s="162">
        <v>69294166.189999998</v>
      </c>
      <c r="G18" s="165"/>
      <c r="H18" s="165"/>
    </row>
    <row r="19" spans="1:8" ht="16.5" customHeight="1" x14ac:dyDescent="0.2">
      <c r="A19" s="53"/>
      <c r="B19" s="166"/>
      <c r="C19" s="166"/>
      <c r="D19" s="166"/>
      <c r="E19" s="166"/>
      <c r="F19" s="166"/>
      <c r="G19" s="166"/>
      <c r="H19" s="166"/>
    </row>
    <row r="20" spans="1:8" ht="14.45" customHeight="1" x14ac:dyDescent="0.2">
      <c r="A20" s="50" t="s">
        <v>142</v>
      </c>
      <c r="B20" s="162">
        <v>127368493.55000001</v>
      </c>
      <c r="C20" s="162">
        <v>0</v>
      </c>
      <c r="D20" s="162">
        <v>4203473.28</v>
      </c>
      <c r="E20" s="162">
        <v>0</v>
      </c>
      <c r="F20" s="162">
        <v>104812190.74000001</v>
      </c>
      <c r="G20" s="162">
        <v>1695964.81</v>
      </c>
      <c r="H20" s="162">
        <v>0</v>
      </c>
    </row>
    <row r="21" spans="1:8" ht="16.5" customHeight="1" x14ac:dyDescent="0.2">
      <c r="A21" s="53"/>
      <c r="B21" s="167"/>
      <c r="C21" s="167"/>
      <c r="D21" s="167"/>
      <c r="E21" s="167"/>
      <c r="F21" s="167"/>
      <c r="G21" s="167"/>
      <c r="H21" s="167"/>
    </row>
    <row r="22" spans="1:8" ht="16.5" customHeight="1" x14ac:dyDescent="0.2">
      <c r="A22" s="50" t="s">
        <v>532</v>
      </c>
      <c r="B22" s="162">
        <v>0</v>
      </c>
      <c r="C22" s="162">
        <v>0</v>
      </c>
      <c r="D22" s="162">
        <v>0</v>
      </c>
      <c r="E22" s="162">
        <v>0</v>
      </c>
      <c r="F22" s="162">
        <v>0</v>
      </c>
      <c r="G22" s="162">
        <v>0</v>
      </c>
      <c r="H22" s="162">
        <v>0</v>
      </c>
    </row>
    <row r="23" spans="1:8" ht="15" customHeight="1" x14ac:dyDescent="0.2">
      <c r="A23" s="54" t="s">
        <v>143</v>
      </c>
      <c r="B23" s="163">
        <v>0</v>
      </c>
      <c r="C23" s="163">
        <v>0</v>
      </c>
      <c r="D23" s="163">
        <v>0</v>
      </c>
      <c r="E23" s="163">
        <v>0</v>
      </c>
      <c r="F23" s="163">
        <v>0</v>
      </c>
      <c r="G23" s="163">
        <v>0</v>
      </c>
      <c r="H23" s="163">
        <v>0</v>
      </c>
    </row>
    <row r="24" spans="1:8" ht="15" customHeight="1" x14ac:dyDescent="0.2">
      <c r="A24" s="54" t="s">
        <v>144</v>
      </c>
      <c r="B24" s="163">
        <v>0</v>
      </c>
      <c r="C24" s="163">
        <v>0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</row>
    <row r="25" spans="1:8" x14ac:dyDescent="0.2">
      <c r="A25" s="54" t="s">
        <v>145</v>
      </c>
      <c r="B25" s="163">
        <v>0</v>
      </c>
      <c r="C25" s="163">
        <v>0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</row>
    <row r="26" spans="1:8" ht="16.5" customHeight="1" x14ac:dyDescent="0.2">
      <c r="A26" s="55"/>
      <c r="B26" s="167"/>
      <c r="C26" s="167"/>
      <c r="D26" s="167"/>
      <c r="E26" s="167"/>
      <c r="F26" s="167"/>
      <c r="G26" s="167"/>
      <c r="H26" s="167"/>
    </row>
    <row r="27" spans="1:8" ht="16.5" customHeight="1" x14ac:dyDescent="0.2">
      <c r="A27" s="50" t="s">
        <v>533</v>
      </c>
      <c r="B27" s="162">
        <v>0</v>
      </c>
      <c r="C27" s="162">
        <v>0</v>
      </c>
      <c r="D27" s="162">
        <v>0</v>
      </c>
      <c r="E27" s="162">
        <v>0</v>
      </c>
      <c r="F27" s="162">
        <v>0</v>
      </c>
      <c r="G27" s="162">
        <v>0</v>
      </c>
      <c r="H27" s="162">
        <v>0</v>
      </c>
    </row>
    <row r="28" spans="1:8" ht="15" customHeight="1" x14ac:dyDescent="0.2">
      <c r="A28" s="54" t="s">
        <v>146</v>
      </c>
      <c r="B28" s="163">
        <v>0</v>
      </c>
      <c r="C28" s="163">
        <v>0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</row>
    <row r="29" spans="1:8" ht="15" customHeight="1" x14ac:dyDescent="0.2">
      <c r="A29" s="54" t="s">
        <v>147</v>
      </c>
      <c r="B29" s="163">
        <v>0</v>
      </c>
      <c r="C29" s="163">
        <v>0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</row>
    <row r="30" spans="1:8" ht="15.75" customHeight="1" x14ac:dyDescent="0.2">
      <c r="A30" s="54" t="s">
        <v>148</v>
      </c>
      <c r="B30" s="163">
        <v>0</v>
      </c>
      <c r="C30" s="163">
        <v>0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</row>
    <row r="31" spans="1:8" ht="15" customHeight="1" x14ac:dyDescent="0.2">
      <c r="A31" s="56" t="s">
        <v>149</v>
      </c>
      <c r="B31" s="42"/>
      <c r="C31" s="42"/>
      <c r="D31" s="42"/>
      <c r="E31" s="42"/>
      <c r="F31" s="42"/>
      <c r="G31" s="42"/>
      <c r="H31" s="42"/>
    </row>
    <row r="32" spans="1:8" x14ac:dyDescent="0.2">
      <c r="A32" s="57"/>
    </row>
    <row r="33" spans="1:8" ht="14.45" customHeight="1" x14ac:dyDescent="0.2">
      <c r="A33" s="203" t="s">
        <v>534</v>
      </c>
      <c r="B33" s="203"/>
      <c r="C33" s="203"/>
      <c r="D33" s="203"/>
      <c r="E33" s="203"/>
      <c r="F33" s="203"/>
      <c r="G33" s="203"/>
      <c r="H33" s="203"/>
    </row>
    <row r="34" spans="1:8" ht="14.45" customHeight="1" x14ac:dyDescent="0.2">
      <c r="A34" s="203"/>
      <c r="B34" s="203"/>
      <c r="C34" s="203"/>
      <c r="D34" s="203"/>
      <c r="E34" s="203"/>
      <c r="F34" s="203"/>
      <c r="G34" s="203"/>
      <c r="H34" s="203"/>
    </row>
    <row r="35" spans="1:8" ht="14.45" customHeight="1" x14ac:dyDescent="0.2">
      <c r="A35" s="203"/>
      <c r="B35" s="203"/>
      <c r="C35" s="203"/>
      <c r="D35" s="203"/>
      <c r="E35" s="203"/>
      <c r="F35" s="203"/>
      <c r="G35" s="203"/>
      <c r="H35" s="203"/>
    </row>
    <row r="36" spans="1:8" ht="14.45" customHeight="1" x14ac:dyDescent="0.2">
      <c r="A36" s="203"/>
      <c r="B36" s="203"/>
      <c r="C36" s="203"/>
      <c r="D36" s="203"/>
      <c r="E36" s="203"/>
      <c r="F36" s="203"/>
      <c r="G36" s="203"/>
      <c r="H36" s="203"/>
    </row>
    <row r="37" spans="1:8" ht="14.45" customHeight="1" x14ac:dyDescent="0.2">
      <c r="A37" s="203"/>
      <c r="B37" s="203"/>
      <c r="C37" s="203"/>
      <c r="D37" s="203"/>
      <c r="E37" s="203"/>
      <c r="F37" s="203"/>
      <c r="G37" s="203"/>
      <c r="H37" s="203"/>
    </row>
    <row r="38" spans="1:8" x14ac:dyDescent="0.2">
      <c r="A38" s="57"/>
    </row>
    <row r="39" spans="1:8" ht="45" x14ac:dyDescent="0.2">
      <c r="A39" s="45" t="s">
        <v>150</v>
      </c>
      <c r="B39" s="45" t="s">
        <v>151</v>
      </c>
      <c r="C39" s="45" t="s">
        <v>152</v>
      </c>
      <c r="D39" s="45" t="s">
        <v>153</v>
      </c>
      <c r="E39" s="45" t="s">
        <v>154</v>
      </c>
      <c r="F39" s="47" t="s">
        <v>155</v>
      </c>
    </row>
    <row r="40" spans="1:8" x14ac:dyDescent="0.2">
      <c r="A40" s="34"/>
      <c r="B40" s="41"/>
      <c r="C40" s="41"/>
      <c r="D40" s="41"/>
      <c r="E40" s="41"/>
      <c r="F40" s="41"/>
    </row>
    <row r="41" spans="1:8" ht="15" x14ac:dyDescent="0.2">
      <c r="A41" s="50" t="s">
        <v>156</v>
      </c>
      <c r="B41" s="58">
        <f>SUM(B42:B44)</f>
        <v>0</v>
      </c>
      <c r="C41" s="58">
        <f t="shared" ref="C41:F41" si="0">SUM(C42:C44)</f>
        <v>0</v>
      </c>
      <c r="D41" s="58">
        <f t="shared" si="0"/>
        <v>0</v>
      </c>
      <c r="E41" s="58">
        <f t="shared" si="0"/>
        <v>0</v>
      </c>
      <c r="F41" s="58">
        <f t="shared" si="0"/>
        <v>0</v>
      </c>
    </row>
    <row r="42" spans="1:8" x14ac:dyDescent="0.2">
      <c r="A42" s="54" t="s">
        <v>157</v>
      </c>
      <c r="B42" s="59">
        <v>0</v>
      </c>
      <c r="C42" s="59">
        <v>0</v>
      </c>
      <c r="D42" s="59">
        <v>0</v>
      </c>
      <c r="E42" s="59">
        <v>0</v>
      </c>
      <c r="F42" s="59">
        <v>0</v>
      </c>
      <c r="G42" s="60"/>
    </row>
    <row r="43" spans="1:8" x14ac:dyDescent="0.2">
      <c r="A43" s="54" t="s">
        <v>158</v>
      </c>
      <c r="B43" s="59">
        <v>0</v>
      </c>
      <c r="C43" s="59">
        <v>0</v>
      </c>
      <c r="D43" s="59">
        <v>0</v>
      </c>
      <c r="E43" s="59">
        <v>0</v>
      </c>
      <c r="F43" s="59">
        <v>0</v>
      </c>
      <c r="G43" s="60"/>
    </row>
    <row r="44" spans="1:8" x14ac:dyDescent="0.2">
      <c r="A44" s="54" t="s">
        <v>159</v>
      </c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60"/>
    </row>
    <row r="45" spans="1:8" x14ac:dyDescent="0.2">
      <c r="A45" s="61" t="s">
        <v>149</v>
      </c>
      <c r="B45" s="42"/>
      <c r="C45" s="42"/>
      <c r="D45" s="42"/>
      <c r="E45" s="42"/>
      <c r="F45" s="42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zoomScale="75" zoomScaleNormal="75" workbookViewId="0">
      <selection activeCell="D37" sqref="D37"/>
    </sheetView>
  </sheetViews>
  <sheetFormatPr baseColWidth="10" defaultColWidth="11" defaultRowHeight="14.25" x14ac:dyDescent="0.2"/>
  <cols>
    <col min="1" max="1" width="59.85546875" style="26" customWidth="1"/>
    <col min="2" max="2" width="26" style="26" customWidth="1"/>
    <col min="3" max="3" width="18.85546875" style="26" customWidth="1"/>
    <col min="4" max="6" width="14.28515625" style="26" customWidth="1"/>
    <col min="7" max="7" width="17.140625" style="26" customWidth="1"/>
    <col min="8" max="8" width="20.5703125" style="26" customWidth="1"/>
    <col min="9" max="11" width="24.42578125" style="26" customWidth="1"/>
    <col min="12" max="12" width="4.28515625" style="26" customWidth="1"/>
    <col min="13" max="16384" width="11" style="26"/>
  </cols>
  <sheetData>
    <row r="1" spans="1:11" ht="15" x14ac:dyDescent="0.2">
      <c r="A1" s="191" t="s">
        <v>160</v>
      </c>
      <c r="B1" s="192"/>
      <c r="C1" s="192"/>
      <c r="D1" s="192"/>
      <c r="E1" s="192"/>
      <c r="F1" s="192"/>
      <c r="G1" s="192"/>
      <c r="H1" s="192"/>
      <c r="I1" s="192"/>
      <c r="J1" s="192"/>
      <c r="K1" s="193"/>
    </row>
    <row r="2" spans="1:11" ht="14.45" customHeight="1" x14ac:dyDescent="0.2">
      <c r="A2" s="194" t="str">
        <f>'Formato 1'!A2</f>
        <v xml:space="preserve"> MUNICIPIO DE SALAMANCA, GUANAJUATO.</v>
      </c>
      <c r="B2" s="195"/>
      <c r="C2" s="195"/>
      <c r="D2" s="195"/>
      <c r="E2" s="195"/>
      <c r="F2" s="195"/>
      <c r="G2" s="195"/>
      <c r="H2" s="195"/>
      <c r="I2" s="195"/>
      <c r="J2" s="195"/>
      <c r="K2" s="196"/>
    </row>
    <row r="3" spans="1:11" ht="15" x14ac:dyDescent="0.2">
      <c r="A3" s="197" t="s">
        <v>161</v>
      </c>
      <c r="B3" s="198"/>
      <c r="C3" s="198"/>
      <c r="D3" s="198"/>
      <c r="E3" s="198"/>
      <c r="F3" s="198"/>
      <c r="G3" s="198"/>
      <c r="H3" s="198"/>
      <c r="I3" s="198"/>
      <c r="J3" s="198"/>
      <c r="K3" s="199"/>
    </row>
    <row r="4" spans="1:11" ht="15" x14ac:dyDescent="0.2">
      <c r="A4" s="197" t="str">
        <f>'Formato 2'!A4</f>
        <v>Del 01 de enero al 30 de junio de 2026</v>
      </c>
      <c r="B4" s="198"/>
      <c r="C4" s="198"/>
      <c r="D4" s="198"/>
      <c r="E4" s="198"/>
      <c r="F4" s="198"/>
      <c r="G4" s="198"/>
      <c r="H4" s="198"/>
      <c r="I4" s="198"/>
      <c r="J4" s="198"/>
      <c r="K4" s="199"/>
    </row>
    <row r="5" spans="1:11" ht="15" x14ac:dyDescent="0.2">
      <c r="A5" s="200" t="s">
        <v>2</v>
      </c>
      <c r="B5" s="201"/>
      <c r="C5" s="201"/>
      <c r="D5" s="201"/>
      <c r="E5" s="201"/>
      <c r="F5" s="201"/>
      <c r="G5" s="201"/>
      <c r="H5" s="201"/>
      <c r="I5" s="201"/>
      <c r="J5" s="201"/>
      <c r="K5" s="202"/>
    </row>
    <row r="6" spans="1:11" ht="72.75" customHeight="1" x14ac:dyDescent="0.2">
      <c r="A6" s="47" t="s">
        <v>162</v>
      </c>
      <c r="B6" s="47" t="s">
        <v>163</v>
      </c>
      <c r="C6" s="47" t="s">
        <v>164</v>
      </c>
      <c r="D6" s="47" t="s">
        <v>165</v>
      </c>
      <c r="E6" s="47" t="s">
        <v>166</v>
      </c>
      <c r="F6" s="47" t="s">
        <v>167</v>
      </c>
      <c r="G6" s="47" t="s">
        <v>168</v>
      </c>
      <c r="H6" s="47" t="s">
        <v>169</v>
      </c>
      <c r="I6" s="29" t="s">
        <v>170</v>
      </c>
      <c r="J6" s="29" t="s">
        <v>171</v>
      </c>
      <c r="K6" s="29" t="s">
        <v>172</v>
      </c>
    </row>
    <row r="7" spans="1:11" x14ac:dyDescent="0.2">
      <c r="A7" s="38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ht="15" x14ac:dyDescent="0.2">
      <c r="A8" s="33" t="s">
        <v>173</v>
      </c>
      <c r="B8" s="62"/>
      <c r="C8" s="62"/>
      <c r="D8" s="62"/>
      <c r="E8" s="58">
        <v>0</v>
      </c>
      <c r="F8" s="62"/>
      <c r="G8" s="58">
        <v>0</v>
      </c>
      <c r="H8" s="58">
        <v>0</v>
      </c>
      <c r="I8" s="58">
        <v>0</v>
      </c>
      <c r="J8" s="58">
        <v>0</v>
      </c>
      <c r="K8" s="58">
        <v>0</v>
      </c>
    </row>
    <row r="9" spans="1:11" x14ac:dyDescent="0.2">
      <c r="A9" s="63" t="s">
        <v>174</v>
      </c>
      <c r="B9" s="64"/>
      <c r="C9" s="64"/>
      <c r="D9" s="64"/>
      <c r="E9" s="59">
        <v>0</v>
      </c>
      <c r="F9" s="65"/>
      <c r="G9" s="59">
        <v>0</v>
      </c>
      <c r="H9" s="59">
        <v>0</v>
      </c>
      <c r="I9" s="59">
        <v>0</v>
      </c>
      <c r="J9" s="59">
        <v>0</v>
      </c>
      <c r="K9" s="59">
        <v>0</v>
      </c>
    </row>
    <row r="10" spans="1:11" x14ac:dyDescent="0.2">
      <c r="A10" s="63" t="s">
        <v>175</v>
      </c>
      <c r="B10" s="64"/>
      <c r="C10" s="64"/>
      <c r="D10" s="64"/>
      <c r="E10" s="59">
        <v>0</v>
      </c>
      <c r="F10" s="65"/>
      <c r="G10" s="59">
        <v>0</v>
      </c>
      <c r="H10" s="59">
        <v>0</v>
      </c>
      <c r="I10" s="59">
        <v>0</v>
      </c>
      <c r="J10" s="59">
        <v>0</v>
      </c>
      <c r="K10" s="59">
        <v>0</v>
      </c>
    </row>
    <row r="11" spans="1:11" x14ac:dyDescent="0.2">
      <c r="A11" s="63" t="s">
        <v>176</v>
      </c>
      <c r="B11" s="64"/>
      <c r="C11" s="64"/>
      <c r="D11" s="64"/>
      <c r="E11" s="59">
        <v>0</v>
      </c>
      <c r="F11" s="65"/>
      <c r="G11" s="59">
        <v>0</v>
      </c>
      <c r="H11" s="59">
        <v>0</v>
      </c>
      <c r="I11" s="59">
        <v>0</v>
      </c>
      <c r="J11" s="59">
        <v>0</v>
      </c>
      <c r="K11" s="59">
        <v>0</v>
      </c>
    </row>
    <row r="12" spans="1:11" x14ac:dyDescent="0.2">
      <c r="A12" s="63" t="s">
        <v>177</v>
      </c>
      <c r="B12" s="64"/>
      <c r="C12" s="64"/>
      <c r="D12" s="64"/>
      <c r="E12" s="59">
        <v>0</v>
      </c>
      <c r="F12" s="65"/>
      <c r="G12" s="59">
        <v>0</v>
      </c>
      <c r="H12" s="59">
        <v>0</v>
      </c>
      <c r="I12" s="59">
        <v>0</v>
      </c>
      <c r="J12" s="59">
        <v>0</v>
      </c>
      <c r="K12" s="59">
        <v>0</v>
      </c>
    </row>
    <row r="13" spans="1:11" x14ac:dyDescent="0.2">
      <c r="A13" s="66" t="s">
        <v>149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5" x14ac:dyDescent="0.2">
      <c r="A14" s="33" t="s">
        <v>178</v>
      </c>
      <c r="B14" s="62"/>
      <c r="C14" s="62"/>
      <c r="D14" s="62"/>
      <c r="E14" s="58">
        <v>0</v>
      </c>
      <c r="F14" s="62"/>
      <c r="G14" s="58">
        <v>0</v>
      </c>
      <c r="H14" s="58">
        <v>0</v>
      </c>
      <c r="I14" s="58">
        <v>0</v>
      </c>
      <c r="J14" s="58">
        <v>0</v>
      </c>
      <c r="K14" s="58">
        <v>0</v>
      </c>
    </row>
    <row r="15" spans="1:11" x14ac:dyDescent="0.2">
      <c r="A15" s="63" t="s">
        <v>179</v>
      </c>
      <c r="B15" s="64"/>
      <c r="C15" s="64"/>
      <c r="D15" s="64"/>
      <c r="E15" s="59">
        <v>0</v>
      </c>
      <c r="F15" s="65"/>
      <c r="G15" s="59">
        <v>0</v>
      </c>
      <c r="H15" s="59">
        <v>0</v>
      </c>
      <c r="I15" s="59">
        <v>0</v>
      </c>
      <c r="J15" s="59">
        <v>0</v>
      </c>
      <c r="K15" s="59">
        <v>0</v>
      </c>
    </row>
    <row r="16" spans="1:11" x14ac:dyDescent="0.2">
      <c r="A16" s="63" t="s">
        <v>180</v>
      </c>
      <c r="B16" s="64"/>
      <c r="C16" s="64"/>
      <c r="D16" s="64"/>
      <c r="E16" s="59">
        <v>0</v>
      </c>
      <c r="F16" s="65"/>
      <c r="G16" s="59">
        <v>0</v>
      </c>
      <c r="H16" s="59">
        <v>0</v>
      </c>
      <c r="I16" s="59">
        <v>0</v>
      </c>
      <c r="J16" s="59">
        <v>0</v>
      </c>
      <c r="K16" s="59">
        <v>0</v>
      </c>
    </row>
    <row r="17" spans="1:11" x14ac:dyDescent="0.2">
      <c r="A17" s="63" t="s">
        <v>181</v>
      </c>
      <c r="B17" s="64"/>
      <c r="C17" s="64"/>
      <c r="D17" s="64"/>
      <c r="E17" s="59">
        <v>0</v>
      </c>
      <c r="F17" s="65"/>
      <c r="G17" s="59">
        <v>0</v>
      </c>
      <c r="H17" s="59">
        <v>0</v>
      </c>
      <c r="I17" s="59">
        <v>0</v>
      </c>
      <c r="J17" s="59">
        <v>0</v>
      </c>
      <c r="K17" s="59">
        <v>0</v>
      </c>
    </row>
    <row r="18" spans="1:11" x14ac:dyDescent="0.2">
      <c r="A18" s="63" t="s">
        <v>182</v>
      </c>
      <c r="B18" s="64"/>
      <c r="C18" s="64"/>
      <c r="D18" s="64"/>
      <c r="E18" s="59">
        <v>0</v>
      </c>
      <c r="F18" s="65"/>
      <c r="G18" s="59">
        <v>0</v>
      </c>
      <c r="H18" s="59">
        <v>0</v>
      </c>
      <c r="I18" s="59">
        <v>0</v>
      </c>
      <c r="J18" s="59">
        <v>0</v>
      </c>
      <c r="K18" s="59">
        <v>0</v>
      </c>
    </row>
    <row r="19" spans="1:11" x14ac:dyDescent="0.2">
      <c r="A19" s="66" t="s">
        <v>149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 ht="15" x14ac:dyDescent="0.2">
      <c r="A20" s="33" t="s">
        <v>183</v>
      </c>
      <c r="B20" s="62"/>
      <c r="C20" s="62"/>
      <c r="D20" s="62"/>
      <c r="E20" s="58">
        <v>0</v>
      </c>
      <c r="F20" s="62"/>
      <c r="G20" s="58">
        <v>0</v>
      </c>
      <c r="H20" s="58">
        <v>0</v>
      </c>
      <c r="I20" s="58">
        <v>0</v>
      </c>
      <c r="J20" s="58">
        <v>0</v>
      </c>
      <c r="K20" s="58">
        <v>0</v>
      </c>
    </row>
    <row r="21" spans="1:11" x14ac:dyDescent="0.2">
      <c r="A21" s="43"/>
      <c r="B21" s="42"/>
      <c r="C21" s="42"/>
      <c r="D21" s="42"/>
      <c r="E21" s="42"/>
      <c r="F21" s="42"/>
      <c r="G21" s="42"/>
      <c r="H21" s="42"/>
      <c r="I21" s="42"/>
      <c r="J21" s="42"/>
      <c r="K21" s="42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zoomScale="75" zoomScaleNormal="75" workbookViewId="0">
      <selection activeCell="J73" sqref="J73"/>
    </sheetView>
  </sheetViews>
  <sheetFormatPr baseColWidth="10" defaultColWidth="11" defaultRowHeight="14.25" x14ac:dyDescent="0.2"/>
  <cols>
    <col min="1" max="1" width="102.42578125" style="26" customWidth="1"/>
    <col min="2" max="2" width="21.140625" style="26" bestFit="1" customWidth="1"/>
    <col min="3" max="3" width="22.5703125" style="26" bestFit="1" customWidth="1"/>
    <col min="4" max="4" width="22.7109375" style="26" bestFit="1" customWidth="1"/>
    <col min="5" max="5" width="3.28515625" style="26" customWidth="1"/>
    <col min="6" max="16384" width="11" style="26"/>
  </cols>
  <sheetData>
    <row r="1" spans="1:4" ht="15" x14ac:dyDescent="0.2">
      <c r="A1" s="191" t="s">
        <v>184</v>
      </c>
      <c r="B1" s="192"/>
      <c r="C1" s="192"/>
      <c r="D1" s="193"/>
    </row>
    <row r="2" spans="1:4" ht="15" x14ac:dyDescent="0.2">
      <c r="A2" s="194" t="str">
        <f>'Formato 1'!A2</f>
        <v xml:space="preserve"> MUNICIPIO DE SALAMANCA, GUANAJUATO.</v>
      </c>
      <c r="B2" s="195"/>
      <c r="C2" s="195"/>
      <c r="D2" s="196"/>
    </row>
    <row r="3" spans="1:4" ht="15" x14ac:dyDescent="0.2">
      <c r="A3" s="197" t="s">
        <v>185</v>
      </c>
      <c r="B3" s="198"/>
      <c r="C3" s="198"/>
      <c r="D3" s="199"/>
    </row>
    <row r="4" spans="1:4" ht="15" x14ac:dyDescent="0.2">
      <c r="A4" s="197" t="str">
        <f>'Formato 3'!A4</f>
        <v>Del 01 de enero al 30 de junio de 2026</v>
      </c>
      <c r="B4" s="198"/>
      <c r="C4" s="198"/>
      <c r="D4" s="199"/>
    </row>
    <row r="5" spans="1:4" ht="15" x14ac:dyDescent="0.2">
      <c r="A5" s="200" t="s">
        <v>2</v>
      </c>
      <c r="B5" s="201"/>
      <c r="C5" s="201"/>
      <c r="D5" s="202"/>
    </row>
    <row r="6" spans="1:4" ht="15" customHeight="1" x14ac:dyDescent="0.2"/>
    <row r="7" spans="1:4" ht="30" x14ac:dyDescent="0.2">
      <c r="A7" s="67" t="s">
        <v>5</v>
      </c>
      <c r="B7" s="47" t="s">
        <v>186</v>
      </c>
      <c r="C7" s="47" t="s">
        <v>187</v>
      </c>
      <c r="D7" s="47" t="s">
        <v>188</v>
      </c>
    </row>
    <row r="8" spans="1:4" ht="15" x14ac:dyDescent="0.25">
      <c r="A8" s="37" t="s">
        <v>189</v>
      </c>
      <c r="B8" s="168">
        <v>1129497129.6599998</v>
      </c>
      <c r="C8" s="168">
        <v>663822909.20000005</v>
      </c>
      <c r="D8" s="168">
        <v>0</v>
      </c>
    </row>
    <row r="9" spans="1:4" ht="15" x14ac:dyDescent="0.25">
      <c r="A9" s="68" t="s">
        <v>190</v>
      </c>
      <c r="B9" s="169">
        <v>788946324.65999997</v>
      </c>
      <c r="C9" s="169">
        <v>471336746.44</v>
      </c>
      <c r="D9" s="170">
        <v>0</v>
      </c>
    </row>
    <row r="10" spans="1:4" ht="15" x14ac:dyDescent="0.25">
      <c r="A10" s="68" t="s">
        <v>191</v>
      </c>
      <c r="B10" s="169">
        <v>348960805</v>
      </c>
      <c r="C10" s="169">
        <v>192486162.75999999</v>
      </c>
      <c r="D10" s="170">
        <v>0</v>
      </c>
    </row>
    <row r="11" spans="1:4" ht="15" x14ac:dyDescent="0.25">
      <c r="A11" s="68" t="s">
        <v>192</v>
      </c>
      <c r="B11" s="170">
        <v>-8410000</v>
      </c>
      <c r="C11" s="170">
        <v>0</v>
      </c>
      <c r="D11" s="170">
        <v>0</v>
      </c>
    </row>
    <row r="12" spans="1:4" ht="15" x14ac:dyDescent="0.25">
      <c r="A12" s="35"/>
      <c r="B12" s="171"/>
      <c r="C12" s="171"/>
      <c r="D12" s="171"/>
    </row>
    <row r="13" spans="1:4" ht="15" x14ac:dyDescent="0.25">
      <c r="A13" s="37" t="s">
        <v>193</v>
      </c>
      <c r="B13" s="168">
        <v>1129497129.6599998</v>
      </c>
      <c r="C13" s="168">
        <v>566817826.95000005</v>
      </c>
      <c r="D13" s="168">
        <v>0</v>
      </c>
    </row>
    <row r="14" spans="1:4" ht="15" x14ac:dyDescent="0.25">
      <c r="A14" s="68" t="s">
        <v>194</v>
      </c>
      <c r="B14" s="169">
        <v>780536324.65999997</v>
      </c>
      <c r="C14" s="169">
        <v>339614643.86000001</v>
      </c>
      <c r="D14" s="170">
        <v>0</v>
      </c>
    </row>
    <row r="15" spans="1:4" ht="15" x14ac:dyDescent="0.25">
      <c r="A15" s="68" t="s">
        <v>195</v>
      </c>
      <c r="B15" s="169">
        <v>348960805</v>
      </c>
      <c r="C15" s="170">
        <v>227203183.09</v>
      </c>
      <c r="D15" s="170">
        <v>0</v>
      </c>
    </row>
    <row r="16" spans="1:4" ht="15" x14ac:dyDescent="0.25">
      <c r="A16" s="35"/>
      <c r="B16" s="171"/>
      <c r="C16" s="171"/>
      <c r="D16" s="171"/>
    </row>
    <row r="17" spans="1:4" ht="15" x14ac:dyDescent="0.25">
      <c r="A17" s="37" t="s">
        <v>196</v>
      </c>
      <c r="B17" s="172">
        <v>0</v>
      </c>
      <c r="C17" s="168">
        <v>0</v>
      </c>
      <c r="D17" s="168">
        <v>0</v>
      </c>
    </row>
    <row r="18" spans="1:4" ht="15" x14ac:dyDescent="0.25">
      <c r="A18" s="68" t="s">
        <v>197</v>
      </c>
      <c r="B18" s="173">
        <v>0</v>
      </c>
      <c r="C18" s="170">
        <v>0</v>
      </c>
      <c r="D18" s="170">
        <v>0</v>
      </c>
    </row>
    <row r="19" spans="1:4" ht="15" x14ac:dyDescent="0.25">
      <c r="A19" s="68" t="s">
        <v>198</v>
      </c>
      <c r="B19" s="173">
        <v>0</v>
      </c>
      <c r="C19" s="170">
        <v>0</v>
      </c>
      <c r="D19" s="169">
        <v>0</v>
      </c>
    </row>
    <row r="20" spans="1:4" ht="15" x14ac:dyDescent="0.25">
      <c r="A20" s="35"/>
      <c r="B20" s="171"/>
      <c r="C20" s="171"/>
      <c r="D20" s="171"/>
    </row>
    <row r="21" spans="1:4" ht="15" x14ac:dyDescent="0.25">
      <c r="A21" s="37" t="s">
        <v>199</v>
      </c>
      <c r="B21" s="168">
        <v>0</v>
      </c>
      <c r="C21" s="168">
        <v>97005082.25</v>
      </c>
      <c r="D21" s="168">
        <v>0</v>
      </c>
    </row>
    <row r="22" spans="1:4" ht="15" x14ac:dyDescent="0.25">
      <c r="A22" s="37"/>
      <c r="B22" s="171"/>
      <c r="C22" s="171"/>
      <c r="D22" s="171"/>
    </row>
    <row r="23" spans="1:4" ht="15" x14ac:dyDescent="0.25">
      <c r="A23" s="37" t="s">
        <v>200</v>
      </c>
      <c r="B23" s="168">
        <v>8410000</v>
      </c>
      <c r="C23" s="168">
        <v>97005082.25</v>
      </c>
      <c r="D23" s="168">
        <v>0</v>
      </c>
    </row>
    <row r="24" spans="1:4" ht="15" x14ac:dyDescent="0.25">
      <c r="A24" s="37"/>
      <c r="B24" s="174"/>
      <c r="C24" s="174"/>
      <c r="D24" s="174"/>
    </row>
    <row r="25" spans="1:4" ht="30" x14ac:dyDescent="0.25">
      <c r="A25" s="69" t="s">
        <v>201</v>
      </c>
      <c r="B25" s="168">
        <v>8410000</v>
      </c>
      <c r="C25" s="168">
        <v>97005082.25</v>
      </c>
      <c r="D25" s="168">
        <v>0</v>
      </c>
    </row>
    <row r="26" spans="1:4" ht="15" x14ac:dyDescent="0.2">
      <c r="A26" s="70"/>
      <c r="B26" s="71"/>
      <c r="C26" s="71"/>
      <c r="D26" s="71"/>
    </row>
    <row r="27" spans="1:4" x14ac:dyDescent="0.2">
      <c r="A27" s="57"/>
    </row>
    <row r="28" spans="1:4" ht="15" x14ac:dyDescent="0.2">
      <c r="A28" s="67" t="s">
        <v>5</v>
      </c>
      <c r="B28" s="47" t="s">
        <v>202</v>
      </c>
      <c r="C28" s="47" t="s">
        <v>187</v>
      </c>
      <c r="D28" s="47" t="s">
        <v>203</v>
      </c>
    </row>
    <row r="29" spans="1:4" ht="15" x14ac:dyDescent="0.2">
      <c r="A29" s="37" t="s">
        <v>204</v>
      </c>
      <c r="B29" s="176">
        <v>5100000</v>
      </c>
      <c r="C29" s="176">
        <v>0</v>
      </c>
      <c r="D29" s="176">
        <v>0</v>
      </c>
    </row>
    <row r="30" spans="1:4" ht="15" x14ac:dyDescent="0.2">
      <c r="A30" s="68" t="s">
        <v>205</v>
      </c>
      <c r="B30" s="177">
        <v>5100000</v>
      </c>
      <c r="C30" s="178">
        <v>0</v>
      </c>
      <c r="D30" s="178">
        <v>0</v>
      </c>
    </row>
    <row r="31" spans="1:4" ht="15" x14ac:dyDescent="0.2">
      <c r="A31" s="68" t="s">
        <v>206</v>
      </c>
      <c r="B31" s="177">
        <v>0</v>
      </c>
      <c r="C31" s="178">
        <v>0</v>
      </c>
      <c r="D31" s="178">
        <v>0</v>
      </c>
    </row>
    <row r="32" spans="1:4" ht="15" x14ac:dyDescent="0.2">
      <c r="A32" s="34"/>
      <c r="B32" s="179"/>
      <c r="C32" s="179"/>
      <c r="D32" s="179"/>
    </row>
    <row r="33" spans="1:4" ht="14.45" customHeight="1" x14ac:dyDescent="0.2">
      <c r="A33" s="37" t="s">
        <v>207</v>
      </c>
      <c r="B33" s="176">
        <v>13510000</v>
      </c>
      <c r="C33" s="176">
        <v>97005082.25</v>
      </c>
      <c r="D33" s="176">
        <v>0</v>
      </c>
    </row>
    <row r="34" spans="1:4" ht="14.45" customHeight="1" x14ac:dyDescent="0.2">
      <c r="A34" s="43"/>
      <c r="B34" s="175"/>
      <c r="C34" s="175"/>
      <c r="D34" s="175"/>
    </row>
    <row r="35" spans="1:4" ht="14.45" customHeight="1" x14ac:dyDescent="0.2">
      <c r="A35" s="57"/>
    </row>
    <row r="36" spans="1:4" ht="30" x14ac:dyDescent="0.2">
      <c r="A36" s="67" t="s">
        <v>5</v>
      </c>
      <c r="B36" s="47" t="s">
        <v>186</v>
      </c>
      <c r="C36" s="47" t="s">
        <v>187</v>
      </c>
      <c r="D36" s="47" t="s">
        <v>188</v>
      </c>
    </row>
    <row r="37" spans="1:4" ht="14.45" customHeight="1" x14ac:dyDescent="0.2">
      <c r="A37" s="37" t="s">
        <v>208</v>
      </c>
      <c r="B37" s="72">
        <v>0</v>
      </c>
      <c r="C37" s="72">
        <v>0</v>
      </c>
      <c r="D37" s="72">
        <v>0</v>
      </c>
    </row>
    <row r="38" spans="1:4" x14ac:dyDescent="0.2">
      <c r="A38" s="68" t="s">
        <v>209</v>
      </c>
      <c r="B38" s="73">
        <v>0</v>
      </c>
      <c r="C38" s="73">
        <v>0</v>
      </c>
      <c r="D38" s="73">
        <v>0</v>
      </c>
    </row>
    <row r="39" spans="1:4" x14ac:dyDescent="0.2">
      <c r="A39" s="68" t="s">
        <v>210</v>
      </c>
      <c r="B39" s="73">
        <v>0</v>
      </c>
      <c r="C39" s="73">
        <v>0</v>
      </c>
      <c r="D39" s="73">
        <v>0</v>
      </c>
    </row>
    <row r="40" spans="1:4" ht="15" x14ac:dyDescent="0.2">
      <c r="A40" s="37" t="s">
        <v>211</v>
      </c>
      <c r="B40" s="72">
        <v>8410000</v>
      </c>
      <c r="C40" s="72">
        <v>2101736.64</v>
      </c>
      <c r="D40" s="72">
        <v>2101736.64</v>
      </c>
    </row>
    <row r="41" spans="1:4" x14ac:dyDescent="0.2">
      <c r="A41" s="68" t="s">
        <v>212</v>
      </c>
      <c r="B41" s="73">
        <v>8410000</v>
      </c>
      <c r="C41" s="73">
        <v>2101736.64</v>
      </c>
      <c r="D41" s="73">
        <v>2101736.64</v>
      </c>
    </row>
    <row r="42" spans="1:4" x14ac:dyDescent="0.2">
      <c r="A42" s="68" t="s">
        <v>213</v>
      </c>
      <c r="B42" s="73">
        <v>0</v>
      </c>
      <c r="C42" s="73">
        <v>0</v>
      </c>
      <c r="D42" s="73">
        <v>0</v>
      </c>
    </row>
    <row r="43" spans="1:4" x14ac:dyDescent="0.2">
      <c r="A43" s="34"/>
      <c r="B43" s="74"/>
      <c r="C43" s="74"/>
      <c r="D43" s="74"/>
    </row>
    <row r="44" spans="1:4" ht="15" x14ac:dyDescent="0.2">
      <c r="A44" s="37" t="s">
        <v>214</v>
      </c>
      <c r="B44" s="72">
        <v>-8410000</v>
      </c>
      <c r="C44" s="72">
        <v>-2101736.64</v>
      </c>
      <c r="D44" s="72">
        <v>-2101736.64</v>
      </c>
    </row>
    <row r="45" spans="1:4" ht="15" x14ac:dyDescent="0.2">
      <c r="A45" s="75"/>
      <c r="B45" s="76"/>
      <c r="C45" s="76"/>
      <c r="D45" s="76"/>
    </row>
    <row r="47" spans="1:4" ht="30" x14ac:dyDescent="0.2">
      <c r="A47" s="67" t="s">
        <v>5</v>
      </c>
      <c r="B47" s="47" t="s">
        <v>186</v>
      </c>
      <c r="C47" s="47" t="s">
        <v>187</v>
      </c>
      <c r="D47" s="47" t="s">
        <v>188</v>
      </c>
    </row>
    <row r="48" spans="1:4" ht="15" x14ac:dyDescent="0.2">
      <c r="A48" s="77" t="s">
        <v>215</v>
      </c>
      <c r="B48" s="180">
        <v>788946324.65999997</v>
      </c>
      <c r="C48" s="180">
        <v>471336746.44</v>
      </c>
      <c r="D48" s="181">
        <v>0</v>
      </c>
    </row>
    <row r="49" spans="1:4" ht="30" x14ac:dyDescent="0.2">
      <c r="A49" s="78" t="s">
        <v>216</v>
      </c>
      <c r="B49" s="176">
        <v>-8410000</v>
      </c>
      <c r="C49" s="176">
        <v>0</v>
      </c>
      <c r="D49" s="176">
        <v>0</v>
      </c>
    </row>
    <row r="50" spans="1:4" ht="15" x14ac:dyDescent="0.2">
      <c r="A50" s="79" t="s">
        <v>209</v>
      </c>
      <c r="B50" s="177">
        <v>0</v>
      </c>
      <c r="C50" s="178">
        <v>0</v>
      </c>
      <c r="D50" s="178">
        <v>0</v>
      </c>
    </row>
    <row r="51" spans="1:4" ht="15" x14ac:dyDescent="0.2">
      <c r="A51" s="79" t="s">
        <v>212</v>
      </c>
      <c r="B51" s="177">
        <v>8410000</v>
      </c>
      <c r="C51" s="178">
        <v>0</v>
      </c>
      <c r="D51" s="178">
        <v>0</v>
      </c>
    </row>
    <row r="52" spans="1:4" ht="15" x14ac:dyDescent="0.2">
      <c r="A52" s="34"/>
      <c r="B52" s="179"/>
      <c r="C52" s="179"/>
      <c r="D52" s="179"/>
    </row>
    <row r="53" spans="1:4" ht="15" x14ac:dyDescent="0.2">
      <c r="A53" s="68" t="s">
        <v>194</v>
      </c>
      <c r="B53" s="177">
        <v>780536324.65999997</v>
      </c>
      <c r="C53" s="177">
        <v>339614643.86000001</v>
      </c>
      <c r="D53" s="178">
        <v>0</v>
      </c>
    </row>
    <row r="54" spans="1:4" ht="15" x14ac:dyDescent="0.2">
      <c r="A54" s="34"/>
      <c r="B54" s="179"/>
      <c r="C54" s="179"/>
      <c r="D54" s="179"/>
    </row>
    <row r="55" spans="1:4" ht="15" x14ac:dyDescent="0.2">
      <c r="A55" s="68" t="s">
        <v>197</v>
      </c>
      <c r="B55" s="182"/>
      <c r="C55" s="178">
        <v>0</v>
      </c>
      <c r="D55" s="178">
        <v>0</v>
      </c>
    </row>
    <row r="56" spans="1:4" ht="15" x14ac:dyDescent="0.2">
      <c r="A56" s="34"/>
      <c r="B56" s="179"/>
      <c r="C56" s="179"/>
      <c r="D56" s="179"/>
    </row>
    <row r="57" spans="1:4" ht="15" x14ac:dyDescent="0.2">
      <c r="A57" s="69" t="s">
        <v>217</v>
      </c>
      <c r="B57" s="176">
        <v>0</v>
      </c>
      <c r="C57" s="176">
        <v>131722102.57999998</v>
      </c>
      <c r="D57" s="176">
        <v>0</v>
      </c>
    </row>
    <row r="58" spans="1:4" ht="15" x14ac:dyDescent="0.2">
      <c r="A58" s="80"/>
      <c r="B58" s="183"/>
      <c r="C58" s="183"/>
      <c r="D58" s="183"/>
    </row>
    <row r="59" spans="1:4" ht="15" x14ac:dyDescent="0.2">
      <c r="A59" s="69" t="s">
        <v>218</v>
      </c>
      <c r="B59" s="176">
        <v>8410000</v>
      </c>
      <c r="C59" s="176">
        <v>131722102.57999998</v>
      </c>
      <c r="D59" s="176">
        <v>0</v>
      </c>
    </row>
    <row r="60" spans="1:4" x14ac:dyDescent="0.2">
      <c r="A60" s="43"/>
      <c r="B60" s="76"/>
      <c r="C60" s="76"/>
      <c r="D60" s="76"/>
    </row>
    <row r="62" spans="1:4" ht="30" x14ac:dyDescent="0.2">
      <c r="A62" s="67" t="s">
        <v>5</v>
      </c>
      <c r="B62" s="47" t="s">
        <v>186</v>
      </c>
      <c r="C62" s="47" t="s">
        <v>187</v>
      </c>
      <c r="D62" s="47" t="s">
        <v>188</v>
      </c>
    </row>
    <row r="63" spans="1:4" ht="15" x14ac:dyDescent="0.25">
      <c r="A63" s="77" t="s">
        <v>191</v>
      </c>
      <c r="B63" s="184">
        <v>348960805</v>
      </c>
      <c r="C63" s="184">
        <v>192486162.75999999</v>
      </c>
      <c r="D63" s="184">
        <v>0</v>
      </c>
    </row>
    <row r="64" spans="1:4" ht="30" x14ac:dyDescent="0.25">
      <c r="A64" s="78" t="s">
        <v>219</v>
      </c>
      <c r="B64" s="168">
        <v>0</v>
      </c>
      <c r="C64" s="168">
        <v>0</v>
      </c>
      <c r="D64" s="168">
        <v>0</v>
      </c>
    </row>
    <row r="65" spans="1:4" ht="15" x14ac:dyDescent="0.25">
      <c r="A65" s="79" t="s">
        <v>210</v>
      </c>
      <c r="B65" s="169">
        <v>0</v>
      </c>
      <c r="C65" s="170">
        <v>0</v>
      </c>
      <c r="D65" s="170">
        <v>0</v>
      </c>
    </row>
    <row r="66" spans="1:4" ht="15" x14ac:dyDescent="0.25">
      <c r="A66" s="79" t="s">
        <v>213</v>
      </c>
      <c r="B66" s="169">
        <v>0</v>
      </c>
      <c r="C66" s="170">
        <v>0</v>
      </c>
      <c r="D66" s="170">
        <v>0</v>
      </c>
    </row>
    <row r="67" spans="1:4" ht="15" x14ac:dyDescent="0.25">
      <c r="A67" s="34"/>
      <c r="B67" s="171"/>
      <c r="C67" s="171"/>
      <c r="D67" s="171"/>
    </row>
    <row r="68" spans="1:4" ht="15" x14ac:dyDescent="0.25">
      <c r="A68" s="68" t="s">
        <v>220</v>
      </c>
      <c r="B68" s="169">
        <v>348960805</v>
      </c>
      <c r="C68" s="170">
        <v>0</v>
      </c>
      <c r="D68" s="170">
        <v>0</v>
      </c>
    </row>
    <row r="69" spans="1:4" ht="15" x14ac:dyDescent="0.25">
      <c r="A69" s="34"/>
      <c r="B69" s="171"/>
      <c r="C69" s="171"/>
      <c r="D69" s="171"/>
    </row>
    <row r="70" spans="1:4" ht="15" x14ac:dyDescent="0.25">
      <c r="A70" s="68" t="s">
        <v>198</v>
      </c>
      <c r="B70" s="185">
        <v>0</v>
      </c>
      <c r="C70" s="170">
        <v>0</v>
      </c>
      <c r="D70" s="170">
        <v>0</v>
      </c>
    </row>
    <row r="71" spans="1:4" ht="15" x14ac:dyDescent="0.25">
      <c r="A71" s="34"/>
      <c r="B71" s="171"/>
      <c r="C71" s="171"/>
      <c r="D71" s="171"/>
    </row>
    <row r="72" spans="1:4" ht="15" x14ac:dyDescent="0.25">
      <c r="A72" s="69" t="s">
        <v>221</v>
      </c>
      <c r="B72" s="168">
        <v>0</v>
      </c>
      <c r="C72" s="168">
        <v>192486162.75999999</v>
      </c>
      <c r="D72" s="168">
        <v>0</v>
      </c>
    </row>
    <row r="73" spans="1:4" ht="15" x14ac:dyDescent="0.25">
      <c r="A73" s="34"/>
      <c r="B73" s="171"/>
      <c r="C73" s="171"/>
      <c r="D73" s="171"/>
    </row>
    <row r="74" spans="1:4" ht="30" x14ac:dyDescent="0.25">
      <c r="A74" s="69" t="s">
        <v>222</v>
      </c>
      <c r="B74" s="168">
        <v>0</v>
      </c>
      <c r="C74" s="168">
        <v>192486162.75999999</v>
      </c>
      <c r="D74" s="168">
        <v>0</v>
      </c>
    </row>
    <row r="75" spans="1:4" x14ac:dyDescent="0.2">
      <c r="A75" s="43"/>
      <c r="B75" s="81"/>
      <c r="C75" s="81"/>
      <c r="D75" s="81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zoomScale="75" zoomScaleNormal="75" workbookViewId="0">
      <selection activeCell="P38" sqref="P38"/>
    </sheetView>
  </sheetViews>
  <sheetFormatPr baseColWidth="10" defaultColWidth="11" defaultRowHeight="14.25" x14ac:dyDescent="0.2"/>
  <cols>
    <col min="1" max="1" width="87" style="26" bestFit="1" customWidth="1"/>
    <col min="2" max="2" width="22.28515625" style="26" bestFit="1" customWidth="1"/>
    <col min="3" max="3" width="20.5703125" style="26" bestFit="1" customWidth="1"/>
    <col min="4" max="4" width="22.28515625" style="26" bestFit="1" customWidth="1"/>
    <col min="5" max="5" width="21.85546875" style="26" bestFit="1" customWidth="1"/>
    <col min="6" max="6" width="22.28515625" style="26" bestFit="1" customWidth="1"/>
    <col min="7" max="7" width="21.28515625" style="26" bestFit="1" customWidth="1"/>
    <col min="8" max="8" width="11" style="26" customWidth="1"/>
    <col min="9" max="16384" width="11" style="26"/>
  </cols>
  <sheetData>
    <row r="1" spans="1:7" ht="15" x14ac:dyDescent="0.2">
      <c r="A1" s="191" t="s">
        <v>223</v>
      </c>
      <c r="B1" s="192"/>
      <c r="C1" s="192"/>
      <c r="D1" s="192"/>
      <c r="E1" s="192"/>
      <c r="F1" s="192"/>
      <c r="G1" s="193"/>
    </row>
    <row r="2" spans="1:7" ht="15" x14ac:dyDescent="0.2">
      <c r="A2" s="82" t="str">
        <f>'Formato 1'!A2</f>
        <v xml:space="preserve"> MUNICIPIO DE SALAMANCA, GUANAJUATO.</v>
      </c>
      <c r="B2" s="83"/>
      <c r="C2" s="83"/>
      <c r="D2" s="83"/>
      <c r="E2" s="83"/>
      <c r="F2" s="83"/>
      <c r="G2" s="84"/>
    </row>
    <row r="3" spans="1:7" ht="15" x14ac:dyDescent="0.2">
      <c r="A3" s="85" t="s">
        <v>224</v>
      </c>
      <c r="B3" s="86"/>
      <c r="C3" s="86"/>
      <c r="D3" s="86"/>
      <c r="E3" s="86"/>
      <c r="F3" s="86"/>
      <c r="G3" s="87"/>
    </row>
    <row r="4" spans="1:7" ht="15" x14ac:dyDescent="0.2">
      <c r="A4" s="85" t="str">
        <f>'Formato 3'!A4</f>
        <v>Del 01 de enero al 30 de junio de 2026</v>
      </c>
      <c r="B4" s="86"/>
      <c r="C4" s="86"/>
      <c r="D4" s="86"/>
      <c r="E4" s="86"/>
      <c r="F4" s="86"/>
      <c r="G4" s="87"/>
    </row>
    <row r="5" spans="1:7" ht="15" x14ac:dyDescent="0.2">
      <c r="A5" s="88" t="s">
        <v>2</v>
      </c>
      <c r="B5" s="89"/>
      <c r="C5" s="89"/>
      <c r="D5" s="89"/>
      <c r="E5" s="89"/>
      <c r="F5" s="89"/>
      <c r="G5" s="90"/>
    </row>
    <row r="6" spans="1:7" ht="15" x14ac:dyDescent="0.2">
      <c r="A6" s="204" t="s">
        <v>5</v>
      </c>
      <c r="B6" s="206" t="s">
        <v>225</v>
      </c>
      <c r="C6" s="206"/>
      <c r="D6" s="206"/>
      <c r="E6" s="206"/>
      <c r="F6" s="206"/>
      <c r="G6" s="206" t="s">
        <v>226</v>
      </c>
    </row>
    <row r="7" spans="1:7" ht="30" x14ac:dyDescent="0.2">
      <c r="A7" s="205"/>
      <c r="B7" s="91" t="s">
        <v>227</v>
      </c>
      <c r="C7" s="47" t="s">
        <v>228</v>
      </c>
      <c r="D7" s="91" t="s">
        <v>229</v>
      </c>
      <c r="E7" s="91" t="s">
        <v>187</v>
      </c>
      <c r="F7" s="91" t="s">
        <v>230</v>
      </c>
      <c r="G7" s="206"/>
    </row>
    <row r="8" spans="1:7" ht="15" x14ac:dyDescent="0.2">
      <c r="A8" s="92" t="s">
        <v>231</v>
      </c>
      <c r="B8" s="93"/>
      <c r="C8" s="93"/>
      <c r="D8" s="93"/>
      <c r="E8" s="93"/>
      <c r="F8" s="93"/>
      <c r="G8" s="93"/>
    </row>
    <row r="9" spans="1:7" x14ac:dyDescent="0.2">
      <c r="A9" s="68" t="s">
        <v>232</v>
      </c>
      <c r="B9" s="186">
        <v>152452118.71000001</v>
      </c>
      <c r="C9" s="186">
        <v>496605</v>
      </c>
      <c r="D9" s="186">
        <v>152948723.71000001</v>
      </c>
      <c r="E9" s="186">
        <v>116789144.13</v>
      </c>
      <c r="F9" s="186">
        <v>116789144.13</v>
      </c>
      <c r="G9" s="186">
        <v>-35662974.580000013</v>
      </c>
    </row>
    <row r="10" spans="1:7" x14ac:dyDescent="0.2">
      <c r="A10" s="68" t="s">
        <v>233</v>
      </c>
      <c r="B10" s="186">
        <v>0</v>
      </c>
      <c r="C10" s="186">
        <v>0</v>
      </c>
      <c r="D10" s="186">
        <v>0</v>
      </c>
      <c r="E10" s="186">
        <v>0</v>
      </c>
      <c r="F10" s="186">
        <v>0</v>
      </c>
      <c r="G10" s="186">
        <v>0</v>
      </c>
    </row>
    <row r="11" spans="1:7" x14ac:dyDescent="0.2">
      <c r="A11" s="68" t="s">
        <v>234</v>
      </c>
      <c r="B11" s="186">
        <v>0</v>
      </c>
      <c r="C11" s="186">
        <v>0</v>
      </c>
      <c r="D11" s="186">
        <v>0</v>
      </c>
      <c r="E11" s="186">
        <v>0</v>
      </c>
      <c r="F11" s="186">
        <v>0</v>
      </c>
      <c r="G11" s="186">
        <v>0</v>
      </c>
    </row>
    <row r="12" spans="1:7" x14ac:dyDescent="0.2">
      <c r="A12" s="68" t="s">
        <v>235</v>
      </c>
      <c r="B12" s="186">
        <v>88961401.739999995</v>
      </c>
      <c r="C12" s="186">
        <v>2215135.7999999998</v>
      </c>
      <c r="D12" s="186">
        <v>91176537.539999992</v>
      </c>
      <c r="E12" s="186">
        <v>43350959.609999999</v>
      </c>
      <c r="F12" s="186">
        <v>43350959.609999999</v>
      </c>
      <c r="G12" s="186">
        <v>-45610442.129999995</v>
      </c>
    </row>
    <row r="13" spans="1:7" x14ac:dyDescent="0.2">
      <c r="A13" s="68" t="s">
        <v>236</v>
      </c>
      <c r="B13" s="186">
        <v>19395150.969999999</v>
      </c>
      <c r="C13" s="186">
        <v>448871.7</v>
      </c>
      <c r="D13" s="186">
        <v>19844022.669999998</v>
      </c>
      <c r="E13" s="186">
        <v>6802248.04</v>
      </c>
      <c r="F13" s="186">
        <v>6802248.04</v>
      </c>
      <c r="G13" s="186">
        <v>-12592902.93</v>
      </c>
    </row>
    <row r="14" spans="1:7" x14ac:dyDescent="0.2">
      <c r="A14" s="68" t="s">
        <v>237</v>
      </c>
      <c r="B14" s="186">
        <v>25785448.739999998</v>
      </c>
      <c r="C14" s="186">
        <v>0</v>
      </c>
      <c r="D14" s="186">
        <v>25785448.739999998</v>
      </c>
      <c r="E14" s="186">
        <v>10351824.42</v>
      </c>
      <c r="F14" s="186">
        <v>10351824.42</v>
      </c>
      <c r="G14" s="186">
        <v>-15433624.319999998</v>
      </c>
    </row>
    <row r="15" spans="1:7" x14ac:dyDescent="0.2">
      <c r="A15" s="68" t="s">
        <v>238</v>
      </c>
      <c r="B15" s="186">
        <v>0</v>
      </c>
      <c r="C15" s="186">
        <v>0</v>
      </c>
      <c r="D15" s="186">
        <v>0</v>
      </c>
      <c r="E15" s="186">
        <v>0</v>
      </c>
      <c r="F15" s="186">
        <v>0</v>
      </c>
      <c r="G15" s="186">
        <v>0</v>
      </c>
    </row>
    <row r="16" spans="1:7" x14ac:dyDescent="0.2">
      <c r="A16" s="94" t="s">
        <v>239</v>
      </c>
      <c r="B16" s="186">
        <v>480134482</v>
      </c>
      <c r="C16" s="186">
        <v>33710088.350000001</v>
      </c>
      <c r="D16" s="186">
        <v>513844570.35000002</v>
      </c>
      <c r="E16" s="186">
        <v>285814640.67000002</v>
      </c>
      <c r="F16" s="186">
        <v>280448856.37</v>
      </c>
      <c r="G16" s="186">
        <v>-199685625.63</v>
      </c>
    </row>
    <row r="17" spans="1:7" x14ac:dyDescent="0.2">
      <c r="A17" s="95" t="s">
        <v>240</v>
      </c>
      <c r="B17" s="186">
        <v>359716090</v>
      </c>
      <c r="C17" s="186">
        <v>33710088.350000001</v>
      </c>
      <c r="D17" s="186">
        <v>393426178.35000002</v>
      </c>
      <c r="E17" s="186">
        <v>214819322.59</v>
      </c>
      <c r="F17" s="186">
        <v>209453538.28999999</v>
      </c>
      <c r="G17" s="186">
        <v>-150262551.71000001</v>
      </c>
    </row>
    <row r="18" spans="1:7" x14ac:dyDescent="0.2">
      <c r="A18" s="95" t="s">
        <v>241</v>
      </c>
      <c r="B18" s="186">
        <v>59379568</v>
      </c>
      <c r="C18" s="186">
        <v>0</v>
      </c>
      <c r="D18" s="186">
        <v>59379568</v>
      </c>
      <c r="E18" s="186">
        <v>33415454.98</v>
      </c>
      <c r="F18" s="186">
        <v>33415454.98</v>
      </c>
      <c r="G18" s="186">
        <v>-25964113.02</v>
      </c>
    </row>
    <row r="19" spans="1:7" x14ac:dyDescent="0.2">
      <c r="A19" s="95" t="s">
        <v>242</v>
      </c>
      <c r="B19" s="186">
        <v>30267337</v>
      </c>
      <c r="C19" s="186">
        <v>0</v>
      </c>
      <c r="D19" s="186">
        <v>30267337</v>
      </c>
      <c r="E19" s="186">
        <v>17379664.170000002</v>
      </c>
      <c r="F19" s="186">
        <v>17379664.170000002</v>
      </c>
      <c r="G19" s="186">
        <v>-12887672.829999998</v>
      </c>
    </row>
    <row r="20" spans="1:7" x14ac:dyDescent="0.2">
      <c r="A20" s="95" t="s">
        <v>243</v>
      </c>
      <c r="B20" s="186">
        <v>0</v>
      </c>
      <c r="C20" s="186">
        <v>0</v>
      </c>
      <c r="D20" s="186">
        <v>0</v>
      </c>
      <c r="E20" s="186">
        <v>0</v>
      </c>
      <c r="F20" s="186">
        <v>0</v>
      </c>
      <c r="G20" s="186">
        <v>0</v>
      </c>
    </row>
    <row r="21" spans="1:7" x14ac:dyDescent="0.2">
      <c r="A21" s="95" t="s">
        <v>244</v>
      </c>
      <c r="B21" s="186">
        <v>0</v>
      </c>
      <c r="C21" s="186">
        <v>0</v>
      </c>
      <c r="D21" s="186">
        <v>0</v>
      </c>
      <c r="E21" s="186">
        <v>0</v>
      </c>
      <c r="F21" s="186">
        <v>0</v>
      </c>
      <c r="G21" s="186">
        <v>0</v>
      </c>
    </row>
    <row r="22" spans="1:7" x14ac:dyDescent="0.2">
      <c r="A22" s="95" t="s">
        <v>245</v>
      </c>
      <c r="B22" s="186">
        <v>5185635</v>
      </c>
      <c r="C22" s="186">
        <v>0</v>
      </c>
      <c r="D22" s="186">
        <v>5185635</v>
      </c>
      <c r="E22" s="186">
        <v>2381125.9300000002</v>
      </c>
      <c r="F22" s="186">
        <v>2381125.9300000002</v>
      </c>
      <c r="G22" s="186">
        <v>-2804509.07</v>
      </c>
    </row>
    <row r="23" spans="1:7" x14ac:dyDescent="0.2">
      <c r="A23" s="95" t="s">
        <v>246</v>
      </c>
      <c r="B23" s="186">
        <v>0</v>
      </c>
      <c r="C23" s="186">
        <v>0</v>
      </c>
      <c r="D23" s="186">
        <v>0</v>
      </c>
      <c r="E23" s="186">
        <v>0</v>
      </c>
      <c r="F23" s="186">
        <v>0</v>
      </c>
      <c r="G23" s="186">
        <v>0</v>
      </c>
    </row>
    <row r="24" spans="1:7" x14ac:dyDescent="0.2">
      <c r="A24" s="95" t="s">
        <v>247</v>
      </c>
      <c r="B24" s="186">
        <v>0</v>
      </c>
      <c r="C24" s="186">
        <v>0</v>
      </c>
      <c r="D24" s="186">
        <v>0</v>
      </c>
      <c r="E24" s="186">
        <v>0</v>
      </c>
      <c r="F24" s="186">
        <v>0</v>
      </c>
      <c r="G24" s="186">
        <v>0</v>
      </c>
    </row>
    <row r="25" spans="1:7" x14ac:dyDescent="0.2">
      <c r="A25" s="95" t="s">
        <v>248</v>
      </c>
      <c r="B25" s="186">
        <v>0</v>
      </c>
      <c r="C25" s="186">
        <v>0</v>
      </c>
      <c r="D25" s="186">
        <v>0</v>
      </c>
      <c r="E25" s="186">
        <v>0</v>
      </c>
      <c r="F25" s="186">
        <v>0</v>
      </c>
      <c r="G25" s="186">
        <v>0</v>
      </c>
    </row>
    <row r="26" spans="1:7" x14ac:dyDescent="0.2">
      <c r="A26" s="95" t="s">
        <v>249</v>
      </c>
      <c r="B26" s="186">
        <v>25585852</v>
      </c>
      <c r="C26" s="186">
        <v>0</v>
      </c>
      <c r="D26" s="186">
        <v>25585852</v>
      </c>
      <c r="E26" s="186">
        <v>17819073</v>
      </c>
      <c r="F26" s="186">
        <v>17819073</v>
      </c>
      <c r="G26" s="186">
        <v>-7766779</v>
      </c>
    </row>
    <row r="27" spans="1:7" x14ac:dyDescent="0.2">
      <c r="A27" s="95" t="s">
        <v>250</v>
      </c>
      <c r="B27" s="186">
        <v>0</v>
      </c>
      <c r="C27" s="186">
        <v>0</v>
      </c>
      <c r="D27" s="186">
        <v>0</v>
      </c>
      <c r="E27" s="186">
        <v>0</v>
      </c>
      <c r="F27" s="186">
        <v>0</v>
      </c>
      <c r="G27" s="186">
        <v>0</v>
      </c>
    </row>
    <row r="28" spans="1:7" x14ac:dyDescent="0.2">
      <c r="A28" s="68" t="s">
        <v>251</v>
      </c>
      <c r="B28" s="186">
        <v>21732222.5</v>
      </c>
      <c r="C28" s="186">
        <v>24392.49</v>
      </c>
      <c r="D28" s="186">
        <v>21756614.990000002</v>
      </c>
      <c r="E28" s="186">
        <v>7544394.3700000001</v>
      </c>
      <c r="F28" s="186">
        <v>7544394.3700000001</v>
      </c>
      <c r="G28" s="186">
        <v>-14187828.129999999</v>
      </c>
    </row>
    <row r="29" spans="1:7" x14ac:dyDescent="0.2">
      <c r="A29" s="95" t="s">
        <v>252</v>
      </c>
      <c r="B29" s="186">
        <v>0</v>
      </c>
      <c r="C29" s="186">
        <v>24392.49</v>
      </c>
      <c r="D29" s="186">
        <v>24392.49</v>
      </c>
      <c r="E29" s="186">
        <v>22420.61</v>
      </c>
      <c r="F29" s="186">
        <v>22420.61</v>
      </c>
      <c r="G29" s="186">
        <v>22420.61</v>
      </c>
    </row>
    <row r="30" spans="1:7" x14ac:dyDescent="0.2">
      <c r="A30" s="95" t="s">
        <v>253</v>
      </c>
      <c r="B30" s="186">
        <v>938194.4</v>
      </c>
      <c r="C30" s="186">
        <v>0</v>
      </c>
      <c r="D30" s="186">
        <v>938194.4</v>
      </c>
      <c r="E30" s="186">
        <v>549160.31999999995</v>
      </c>
      <c r="F30" s="186">
        <v>549160.31999999995</v>
      </c>
      <c r="G30" s="186">
        <v>-389034.08000000007</v>
      </c>
    </row>
    <row r="31" spans="1:7" x14ac:dyDescent="0.2">
      <c r="A31" s="95" t="s">
        <v>254</v>
      </c>
      <c r="B31" s="186">
        <v>6147482.6299999999</v>
      </c>
      <c r="C31" s="186">
        <v>0</v>
      </c>
      <c r="D31" s="186">
        <v>6147482.6299999999</v>
      </c>
      <c r="E31" s="186">
        <v>2480259.16</v>
      </c>
      <c r="F31" s="186">
        <v>2480259.16</v>
      </c>
      <c r="G31" s="186">
        <v>-3667223.4699999997</v>
      </c>
    </row>
    <row r="32" spans="1:7" x14ac:dyDescent="0.2">
      <c r="A32" s="95" t="s">
        <v>255</v>
      </c>
      <c r="B32" s="186">
        <v>0</v>
      </c>
      <c r="C32" s="186">
        <v>0</v>
      </c>
      <c r="D32" s="186">
        <v>0</v>
      </c>
      <c r="E32" s="186">
        <v>0</v>
      </c>
      <c r="F32" s="186">
        <v>0</v>
      </c>
      <c r="G32" s="186">
        <v>0</v>
      </c>
    </row>
    <row r="33" spans="1:7" ht="14.45" customHeight="1" x14ac:dyDescent="0.2">
      <c r="A33" s="95" t="s">
        <v>256</v>
      </c>
      <c r="B33" s="186">
        <v>14646545.470000001</v>
      </c>
      <c r="C33" s="186">
        <v>0</v>
      </c>
      <c r="D33" s="186">
        <v>14646545.470000001</v>
      </c>
      <c r="E33" s="186">
        <v>4492554.28</v>
      </c>
      <c r="F33" s="186">
        <v>4492554.28</v>
      </c>
      <c r="G33" s="186">
        <v>-10153991.190000001</v>
      </c>
    </row>
    <row r="34" spans="1:7" ht="14.45" customHeight="1" x14ac:dyDescent="0.2">
      <c r="A34" s="68" t="s">
        <v>257</v>
      </c>
      <c r="B34" s="186">
        <v>485500</v>
      </c>
      <c r="C34" s="186">
        <v>893734.14</v>
      </c>
      <c r="D34" s="186">
        <v>1379234.1400000001</v>
      </c>
      <c r="E34" s="186">
        <v>683535.2</v>
      </c>
      <c r="F34" s="186">
        <v>683535.2</v>
      </c>
      <c r="G34" s="186">
        <v>198035.19999999995</v>
      </c>
    </row>
    <row r="35" spans="1:7" ht="14.45" customHeight="1" x14ac:dyDescent="0.2">
      <c r="A35" s="68" t="s">
        <v>258</v>
      </c>
      <c r="B35" s="186">
        <v>0</v>
      </c>
      <c r="C35" s="186">
        <v>0</v>
      </c>
      <c r="D35" s="186">
        <v>0</v>
      </c>
      <c r="E35" s="186">
        <v>0</v>
      </c>
      <c r="F35" s="186">
        <v>0</v>
      </c>
      <c r="G35" s="186">
        <v>0</v>
      </c>
    </row>
    <row r="36" spans="1:7" ht="14.45" customHeight="1" x14ac:dyDescent="0.2">
      <c r="A36" s="95" t="s">
        <v>259</v>
      </c>
      <c r="B36" s="186">
        <v>0</v>
      </c>
      <c r="C36" s="186">
        <v>0</v>
      </c>
      <c r="D36" s="186">
        <v>0</v>
      </c>
      <c r="E36" s="186">
        <v>0</v>
      </c>
      <c r="F36" s="186">
        <v>0</v>
      </c>
      <c r="G36" s="186">
        <v>0</v>
      </c>
    </row>
    <row r="37" spans="1:7" ht="14.45" customHeight="1" x14ac:dyDescent="0.2">
      <c r="A37" s="68" t="s">
        <v>260</v>
      </c>
      <c r="B37" s="186">
        <v>0</v>
      </c>
      <c r="C37" s="186">
        <v>0</v>
      </c>
      <c r="D37" s="186">
        <v>0</v>
      </c>
      <c r="E37" s="186">
        <v>0</v>
      </c>
      <c r="F37" s="186">
        <v>0</v>
      </c>
      <c r="G37" s="186">
        <v>0</v>
      </c>
    </row>
    <row r="38" spans="1:7" x14ac:dyDescent="0.2">
      <c r="A38" s="95" t="s">
        <v>261</v>
      </c>
      <c r="B38" s="186">
        <v>0</v>
      </c>
      <c r="C38" s="186">
        <v>0</v>
      </c>
      <c r="D38" s="186">
        <v>0</v>
      </c>
      <c r="E38" s="186">
        <v>0</v>
      </c>
      <c r="F38" s="186">
        <v>0</v>
      </c>
      <c r="G38" s="186">
        <v>0</v>
      </c>
    </row>
    <row r="39" spans="1:7" x14ac:dyDescent="0.2">
      <c r="A39" s="95" t="s">
        <v>262</v>
      </c>
      <c r="B39" s="186">
        <v>0</v>
      </c>
      <c r="C39" s="186">
        <v>0</v>
      </c>
      <c r="D39" s="186">
        <v>0</v>
      </c>
      <c r="E39" s="186">
        <v>0</v>
      </c>
      <c r="F39" s="186">
        <v>0</v>
      </c>
      <c r="G39" s="186">
        <v>0</v>
      </c>
    </row>
    <row r="40" spans="1:7" x14ac:dyDescent="0.2">
      <c r="A40" s="34"/>
      <c r="B40" s="186"/>
      <c r="C40" s="186"/>
      <c r="D40" s="186"/>
      <c r="E40" s="186"/>
      <c r="F40" s="186"/>
      <c r="G40" s="186"/>
    </row>
    <row r="41" spans="1:7" ht="15" x14ac:dyDescent="0.2">
      <c r="A41" s="37" t="s">
        <v>263</v>
      </c>
      <c r="B41" s="187">
        <v>788946324.65999997</v>
      </c>
      <c r="C41" s="187">
        <v>37788827.480000004</v>
      </c>
      <c r="D41" s="187">
        <v>826735152.13999999</v>
      </c>
      <c r="E41" s="187">
        <v>471336746.44</v>
      </c>
      <c r="F41" s="187">
        <v>465970962.13999999</v>
      </c>
      <c r="G41" s="187">
        <v>-322975362.52000004</v>
      </c>
    </row>
    <row r="42" spans="1:7" ht="15" x14ac:dyDescent="0.2">
      <c r="A42" s="37" t="s">
        <v>264</v>
      </c>
      <c r="B42" s="188"/>
      <c r="C42" s="188"/>
      <c r="D42" s="188"/>
      <c r="E42" s="188"/>
      <c r="F42" s="188"/>
      <c r="G42" s="187">
        <v>0</v>
      </c>
    </row>
    <row r="43" spans="1:7" x14ac:dyDescent="0.2">
      <c r="A43" s="34"/>
      <c r="B43" s="189"/>
      <c r="C43" s="189"/>
      <c r="D43" s="189"/>
      <c r="E43" s="189"/>
      <c r="F43" s="189"/>
      <c r="G43" s="189"/>
    </row>
    <row r="44" spans="1:7" ht="15" x14ac:dyDescent="0.2">
      <c r="A44" s="37" t="s">
        <v>265</v>
      </c>
      <c r="B44" s="189"/>
      <c r="C44" s="189"/>
      <c r="D44" s="189"/>
      <c r="E44" s="189"/>
      <c r="F44" s="189"/>
      <c r="G44" s="189"/>
    </row>
    <row r="45" spans="1:7" x14ac:dyDescent="0.2">
      <c r="A45" s="68" t="s">
        <v>266</v>
      </c>
      <c r="B45" s="186">
        <v>348960805</v>
      </c>
      <c r="C45" s="186">
        <v>21553932.539999999</v>
      </c>
      <c r="D45" s="186">
        <v>370514737.54000002</v>
      </c>
      <c r="E45" s="186">
        <v>192486162.75999999</v>
      </c>
      <c r="F45" s="186">
        <v>192486162.75999999</v>
      </c>
      <c r="G45" s="186">
        <v>-156474642.24000001</v>
      </c>
    </row>
    <row r="46" spans="1:7" x14ac:dyDescent="0.2">
      <c r="A46" s="96" t="s">
        <v>267</v>
      </c>
      <c r="B46" s="186">
        <v>0</v>
      </c>
      <c r="C46" s="186">
        <v>0</v>
      </c>
      <c r="D46" s="186">
        <v>0</v>
      </c>
      <c r="E46" s="186">
        <v>0</v>
      </c>
      <c r="F46" s="186">
        <v>0</v>
      </c>
      <c r="G46" s="186">
        <v>0</v>
      </c>
    </row>
    <row r="47" spans="1:7" x14ac:dyDescent="0.2">
      <c r="A47" s="96" t="s">
        <v>268</v>
      </c>
      <c r="B47" s="186">
        <v>0</v>
      </c>
      <c r="C47" s="186">
        <v>0</v>
      </c>
      <c r="D47" s="186">
        <v>0</v>
      </c>
      <c r="E47" s="186">
        <v>0</v>
      </c>
      <c r="F47" s="186">
        <v>0</v>
      </c>
      <c r="G47" s="186">
        <v>0</v>
      </c>
    </row>
    <row r="48" spans="1:7" x14ac:dyDescent="0.2">
      <c r="A48" s="96" t="s">
        <v>269</v>
      </c>
      <c r="B48" s="186">
        <v>78638565</v>
      </c>
      <c r="C48" s="186">
        <v>-22908</v>
      </c>
      <c r="D48" s="186">
        <v>78615657</v>
      </c>
      <c r="E48" s="186">
        <v>47178788.390000001</v>
      </c>
      <c r="F48" s="186">
        <v>47178788.390000001</v>
      </c>
      <c r="G48" s="186">
        <v>-31459776.609999999</v>
      </c>
    </row>
    <row r="49" spans="1:7" ht="28.5" x14ac:dyDescent="0.2">
      <c r="A49" s="96" t="s">
        <v>270</v>
      </c>
      <c r="B49" s="186">
        <v>270322240</v>
      </c>
      <c r="C49" s="186">
        <v>21576840.539999999</v>
      </c>
      <c r="D49" s="186">
        <v>291899080.54000002</v>
      </c>
      <c r="E49" s="186">
        <v>145307374.37</v>
      </c>
      <c r="F49" s="186">
        <v>145307374.37</v>
      </c>
      <c r="G49" s="186">
        <v>-125014865.63</v>
      </c>
    </row>
    <row r="50" spans="1:7" x14ac:dyDescent="0.2">
      <c r="A50" s="96" t="s">
        <v>271</v>
      </c>
      <c r="B50" s="186">
        <v>0</v>
      </c>
      <c r="C50" s="186">
        <v>0</v>
      </c>
      <c r="D50" s="186">
        <v>0</v>
      </c>
      <c r="E50" s="186">
        <v>0</v>
      </c>
      <c r="F50" s="186">
        <v>0</v>
      </c>
      <c r="G50" s="186">
        <v>0</v>
      </c>
    </row>
    <row r="51" spans="1:7" x14ac:dyDescent="0.2">
      <c r="A51" s="96" t="s">
        <v>272</v>
      </c>
      <c r="B51" s="186">
        <v>0</v>
      </c>
      <c r="C51" s="186">
        <v>0</v>
      </c>
      <c r="D51" s="186">
        <v>0</v>
      </c>
      <c r="E51" s="186">
        <v>0</v>
      </c>
      <c r="F51" s="186">
        <v>0</v>
      </c>
      <c r="G51" s="186">
        <v>0</v>
      </c>
    </row>
    <row r="52" spans="1:7" ht="28.5" x14ac:dyDescent="0.2">
      <c r="A52" s="97" t="s">
        <v>273</v>
      </c>
      <c r="B52" s="186">
        <v>0</v>
      </c>
      <c r="C52" s="186">
        <v>0</v>
      </c>
      <c r="D52" s="186">
        <v>0</v>
      </c>
      <c r="E52" s="186">
        <v>0</v>
      </c>
      <c r="F52" s="186">
        <v>0</v>
      </c>
      <c r="G52" s="186">
        <v>0</v>
      </c>
    </row>
    <row r="53" spans="1:7" x14ac:dyDescent="0.2">
      <c r="A53" s="95" t="s">
        <v>274</v>
      </c>
      <c r="B53" s="186">
        <v>0</v>
      </c>
      <c r="C53" s="186">
        <v>0</v>
      </c>
      <c r="D53" s="186">
        <v>0</v>
      </c>
      <c r="E53" s="186">
        <v>0</v>
      </c>
      <c r="F53" s="186">
        <v>0</v>
      </c>
      <c r="G53" s="186">
        <v>0</v>
      </c>
    </row>
    <row r="54" spans="1:7" x14ac:dyDescent="0.2">
      <c r="A54" s="68" t="s">
        <v>275</v>
      </c>
      <c r="B54" s="186">
        <v>0</v>
      </c>
      <c r="C54" s="186">
        <v>0</v>
      </c>
      <c r="D54" s="186">
        <v>0</v>
      </c>
      <c r="E54" s="186">
        <v>0</v>
      </c>
      <c r="F54" s="186">
        <v>0</v>
      </c>
      <c r="G54" s="186">
        <v>0</v>
      </c>
    </row>
    <row r="55" spans="1:7" x14ac:dyDescent="0.2">
      <c r="A55" s="97" t="s">
        <v>276</v>
      </c>
      <c r="B55" s="186">
        <v>0</v>
      </c>
      <c r="C55" s="186">
        <v>0</v>
      </c>
      <c r="D55" s="186">
        <v>0</v>
      </c>
      <c r="E55" s="186">
        <v>0</v>
      </c>
      <c r="F55" s="186">
        <v>0</v>
      </c>
      <c r="G55" s="186">
        <v>0</v>
      </c>
    </row>
    <row r="56" spans="1:7" x14ac:dyDescent="0.2">
      <c r="A56" s="96" t="s">
        <v>277</v>
      </c>
      <c r="B56" s="186">
        <v>0</v>
      </c>
      <c r="C56" s="186">
        <v>0</v>
      </c>
      <c r="D56" s="186">
        <v>0</v>
      </c>
      <c r="E56" s="186">
        <v>0</v>
      </c>
      <c r="F56" s="186">
        <v>0</v>
      </c>
      <c r="G56" s="186">
        <v>0</v>
      </c>
    </row>
    <row r="57" spans="1:7" x14ac:dyDescent="0.2">
      <c r="A57" s="96" t="s">
        <v>278</v>
      </c>
      <c r="B57" s="186">
        <v>0</v>
      </c>
      <c r="C57" s="186">
        <v>0</v>
      </c>
      <c r="D57" s="186">
        <v>0</v>
      </c>
      <c r="E57" s="186">
        <v>0</v>
      </c>
      <c r="F57" s="186">
        <v>0</v>
      </c>
      <c r="G57" s="186">
        <v>0</v>
      </c>
    </row>
    <row r="58" spans="1:7" x14ac:dyDescent="0.2">
      <c r="A58" s="97" t="s">
        <v>279</v>
      </c>
      <c r="B58" s="186">
        <v>0</v>
      </c>
      <c r="C58" s="186">
        <v>0</v>
      </c>
      <c r="D58" s="186">
        <v>0</v>
      </c>
      <c r="E58" s="186">
        <v>0</v>
      </c>
      <c r="F58" s="186">
        <v>0</v>
      </c>
      <c r="G58" s="186">
        <v>0</v>
      </c>
    </row>
    <row r="59" spans="1:7" x14ac:dyDescent="0.2">
      <c r="A59" s="68" t="s">
        <v>280</v>
      </c>
      <c r="B59" s="186">
        <v>0</v>
      </c>
      <c r="C59" s="186">
        <v>0</v>
      </c>
      <c r="D59" s="186">
        <v>0</v>
      </c>
      <c r="E59" s="186">
        <v>0</v>
      </c>
      <c r="F59" s="186">
        <v>0</v>
      </c>
      <c r="G59" s="186">
        <v>0</v>
      </c>
    </row>
    <row r="60" spans="1:7" ht="28.5" x14ac:dyDescent="0.2">
      <c r="A60" s="96" t="s">
        <v>281</v>
      </c>
      <c r="B60" s="186">
        <v>0</v>
      </c>
      <c r="C60" s="186">
        <v>0</v>
      </c>
      <c r="D60" s="186">
        <v>0</v>
      </c>
      <c r="E60" s="186">
        <v>0</v>
      </c>
      <c r="F60" s="186">
        <v>0</v>
      </c>
      <c r="G60" s="186">
        <v>0</v>
      </c>
    </row>
    <row r="61" spans="1:7" x14ac:dyDescent="0.2">
      <c r="A61" s="96" t="s">
        <v>282</v>
      </c>
      <c r="B61" s="186">
        <v>0</v>
      </c>
      <c r="C61" s="186">
        <v>0</v>
      </c>
      <c r="D61" s="186">
        <v>0</v>
      </c>
      <c r="E61" s="186">
        <v>0</v>
      </c>
      <c r="F61" s="186">
        <v>0</v>
      </c>
      <c r="G61" s="186">
        <v>0</v>
      </c>
    </row>
    <row r="62" spans="1:7" x14ac:dyDescent="0.2">
      <c r="A62" s="68" t="s">
        <v>283</v>
      </c>
      <c r="B62" s="186">
        <v>0</v>
      </c>
      <c r="C62" s="186">
        <v>0</v>
      </c>
      <c r="D62" s="186">
        <v>0</v>
      </c>
      <c r="E62" s="186">
        <v>0</v>
      </c>
      <c r="F62" s="186">
        <v>0</v>
      </c>
      <c r="G62" s="186">
        <v>0</v>
      </c>
    </row>
    <row r="63" spans="1:7" x14ac:dyDescent="0.2">
      <c r="A63" s="68" t="s">
        <v>284</v>
      </c>
      <c r="B63" s="186">
        <v>0</v>
      </c>
      <c r="C63" s="186">
        <v>0</v>
      </c>
      <c r="D63" s="186">
        <v>0</v>
      </c>
      <c r="E63" s="186">
        <v>0</v>
      </c>
      <c r="F63" s="186">
        <v>0</v>
      </c>
      <c r="G63" s="186">
        <v>0</v>
      </c>
    </row>
    <row r="64" spans="1:7" x14ac:dyDescent="0.2">
      <c r="A64" s="34"/>
      <c r="B64" s="189"/>
      <c r="C64" s="189"/>
      <c r="D64" s="189"/>
      <c r="E64" s="189"/>
      <c r="F64" s="189"/>
      <c r="G64" s="189"/>
    </row>
    <row r="65" spans="1:7" ht="15" x14ac:dyDescent="0.2">
      <c r="A65" s="37" t="s">
        <v>285</v>
      </c>
      <c r="B65" s="187">
        <v>348960805</v>
      </c>
      <c r="C65" s="187">
        <v>21553932.539999999</v>
      </c>
      <c r="D65" s="187">
        <v>370514737.54000002</v>
      </c>
      <c r="E65" s="187">
        <v>192486162.75999999</v>
      </c>
      <c r="F65" s="187">
        <v>192486162.75999999</v>
      </c>
      <c r="G65" s="187">
        <v>-156474642.24000001</v>
      </c>
    </row>
    <row r="66" spans="1:7" x14ac:dyDescent="0.2">
      <c r="A66" s="34"/>
      <c r="B66" s="189"/>
      <c r="C66" s="189"/>
      <c r="D66" s="189"/>
      <c r="E66" s="189"/>
      <c r="F66" s="189"/>
      <c r="G66" s="189"/>
    </row>
    <row r="67" spans="1:7" ht="15" x14ac:dyDescent="0.2">
      <c r="A67" s="37" t="s">
        <v>286</v>
      </c>
      <c r="B67" s="187">
        <v>0</v>
      </c>
      <c r="C67" s="187">
        <v>0</v>
      </c>
      <c r="D67" s="187">
        <v>0</v>
      </c>
      <c r="E67" s="187">
        <v>0</v>
      </c>
      <c r="F67" s="187">
        <v>0</v>
      </c>
      <c r="G67" s="187">
        <v>0</v>
      </c>
    </row>
    <row r="68" spans="1:7" x14ac:dyDescent="0.2">
      <c r="A68" s="68" t="s">
        <v>287</v>
      </c>
      <c r="B68" s="186">
        <v>0</v>
      </c>
      <c r="C68" s="186">
        <v>0</v>
      </c>
      <c r="D68" s="186">
        <v>0</v>
      </c>
      <c r="E68" s="186">
        <v>0</v>
      </c>
      <c r="F68" s="186">
        <v>0</v>
      </c>
      <c r="G68" s="186">
        <v>0</v>
      </c>
    </row>
    <row r="69" spans="1:7" x14ac:dyDescent="0.2">
      <c r="A69" s="34"/>
      <c r="B69" s="189"/>
      <c r="C69" s="189"/>
      <c r="D69" s="189"/>
      <c r="E69" s="189"/>
      <c r="F69" s="189"/>
      <c r="G69" s="189"/>
    </row>
    <row r="70" spans="1:7" ht="15" x14ac:dyDescent="0.2">
      <c r="A70" s="37" t="s">
        <v>288</v>
      </c>
      <c r="B70" s="187">
        <v>1137907129.6599998</v>
      </c>
      <c r="C70" s="187">
        <v>59342760.020000003</v>
      </c>
      <c r="D70" s="187">
        <v>1197249889.6800001</v>
      </c>
      <c r="E70" s="187">
        <v>663822909.20000005</v>
      </c>
      <c r="F70" s="187">
        <v>658457124.89999998</v>
      </c>
      <c r="G70" s="187">
        <v>-479450004.76000005</v>
      </c>
    </row>
    <row r="71" spans="1:7" x14ac:dyDescent="0.2">
      <c r="A71" s="34"/>
      <c r="B71" s="189"/>
      <c r="C71" s="189"/>
      <c r="D71" s="189"/>
      <c r="E71" s="189"/>
      <c r="F71" s="189"/>
      <c r="G71" s="189"/>
    </row>
    <row r="72" spans="1:7" ht="15" x14ac:dyDescent="0.2">
      <c r="A72" s="37" t="s">
        <v>289</v>
      </c>
      <c r="B72" s="189"/>
      <c r="C72" s="189"/>
      <c r="D72" s="189"/>
      <c r="E72" s="189"/>
      <c r="F72" s="189"/>
      <c r="G72" s="189"/>
    </row>
    <row r="73" spans="1:7" ht="28.5" x14ac:dyDescent="0.2">
      <c r="A73" s="98" t="s">
        <v>290</v>
      </c>
      <c r="B73" s="186">
        <v>0</v>
      </c>
      <c r="C73" s="186">
        <v>0</v>
      </c>
      <c r="D73" s="186">
        <v>0</v>
      </c>
      <c r="E73" s="186">
        <v>0</v>
      </c>
      <c r="F73" s="186">
        <v>0</v>
      </c>
      <c r="G73" s="186">
        <v>0</v>
      </c>
    </row>
    <row r="74" spans="1:7" ht="28.5" x14ac:dyDescent="0.2">
      <c r="A74" s="98" t="s">
        <v>291</v>
      </c>
      <c r="B74" s="186">
        <v>0</v>
      </c>
      <c r="C74" s="186">
        <v>0</v>
      </c>
      <c r="D74" s="186">
        <v>0</v>
      </c>
      <c r="E74" s="186">
        <v>0</v>
      </c>
      <c r="F74" s="186">
        <v>0</v>
      </c>
      <c r="G74" s="186">
        <v>0</v>
      </c>
    </row>
    <row r="75" spans="1:7" ht="15" x14ac:dyDescent="0.2">
      <c r="A75" s="69" t="s">
        <v>292</v>
      </c>
      <c r="B75" s="187">
        <v>0</v>
      </c>
      <c r="C75" s="187">
        <v>0</v>
      </c>
      <c r="D75" s="187">
        <v>0</v>
      </c>
      <c r="E75" s="187">
        <v>0</v>
      </c>
      <c r="F75" s="187">
        <v>0</v>
      </c>
      <c r="G75" s="187">
        <v>0</v>
      </c>
    </row>
    <row r="76" spans="1:7" x14ac:dyDescent="0.2">
      <c r="A76" s="43"/>
      <c r="B76" s="71"/>
      <c r="C76" s="71"/>
      <c r="D76" s="71"/>
      <c r="E76" s="71"/>
      <c r="F76" s="71"/>
      <c r="G76" s="71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topLeftCell="A121" zoomScale="75" zoomScaleNormal="75" workbookViewId="0">
      <selection activeCell="A3" sqref="A3:G3"/>
    </sheetView>
  </sheetViews>
  <sheetFormatPr baseColWidth="10" defaultColWidth="11" defaultRowHeight="14.25" x14ac:dyDescent="0.2"/>
  <cols>
    <col min="1" max="1" width="97" style="26" bestFit="1" customWidth="1"/>
    <col min="2" max="2" width="19.140625" style="26" customWidth="1"/>
    <col min="3" max="3" width="19.28515625" style="26" customWidth="1"/>
    <col min="4" max="4" width="20.28515625" style="26" bestFit="1" customWidth="1"/>
    <col min="5" max="6" width="19.42578125" style="26" bestFit="1" customWidth="1"/>
    <col min="7" max="7" width="18.28515625" style="26" bestFit="1" customWidth="1"/>
    <col min="8" max="8" width="2.28515625" style="26" customWidth="1"/>
    <col min="9" max="16384" width="11" style="26"/>
  </cols>
  <sheetData>
    <row r="1" spans="1:7" ht="33.6" customHeight="1" x14ac:dyDescent="0.2">
      <c r="A1" s="209" t="s">
        <v>293</v>
      </c>
      <c r="B1" s="192"/>
      <c r="C1" s="192"/>
      <c r="D1" s="192"/>
      <c r="E1" s="192"/>
      <c r="F1" s="192"/>
      <c r="G1" s="193"/>
    </row>
    <row r="2" spans="1:7" ht="15" x14ac:dyDescent="0.2">
      <c r="A2" s="194" t="str">
        <f>'Formato 1'!A2</f>
        <v xml:space="preserve"> MUNICIPIO DE SALAMANCA, GUANAJUATO.</v>
      </c>
      <c r="B2" s="195"/>
      <c r="C2" s="195"/>
      <c r="D2" s="195"/>
      <c r="E2" s="195"/>
      <c r="F2" s="195"/>
      <c r="G2" s="196"/>
    </row>
    <row r="3" spans="1:7" ht="15" x14ac:dyDescent="0.2">
      <c r="A3" s="210" t="s">
        <v>294</v>
      </c>
      <c r="B3" s="211"/>
      <c r="C3" s="211"/>
      <c r="D3" s="211"/>
      <c r="E3" s="211"/>
      <c r="F3" s="211"/>
      <c r="G3" s="212"/>
    </row>
    <row r="4" spans="1:7" ht="15" x14ac:dyDescent="0.2">
      <c r="A4" s="197" t="s">
        <v>295</v>
      </c>
      <c r="B4" s="198"/>
      <c r="C4" s="198"/>
      <c r="D4" s="198"/>
      <c r="E4" s="198"/>
      <c r="F4" s="198"/>
      <c r="G4" s="199"/>
    </row>
    <row r="5" spans="1:7" ht="15" x14ac:dyDescent="0.2">
      <c r="A5" s="197" t="str">
        <f>'Formato 3'!A4</f>
        <v>Del 01 de enero al 30 de junio de 2026</v>
      </c>
      <c r="B5" s="198"/>
      <c r="C5" s="198"/>
      <c r="D5" s="198"/>
      <c r="E5" s="198"/>
      <c r="F5" s="198"/>
      <c r="G5" s="199"/>
    </row>
    <row r="6" spans="1:7" ht="15" x14ac:dyDescent="0.2">
      <c r="A6" s="200" t="s">
        <v>2</v>
      </c>
      <c r="B6" s="201"/>
      <c r="C6" s="201"/>
      <c r="D6" s="201"/>
      <c r="E6" s="201"/>
      <c r="F6" s="201"/>
      <c r="G6" s="202"/>
    </row>
    <row r="7" spans="1:7" ht="15" x14ac:dyDescent="0.2">
      <c r="A7" s="207" t="s">
        <v>5</v>
      </c>
      <c r="B7" s="207" t="s">
        <v>296</v>
      </c>
      <c r="C7" s="207"/>
      <c r="D7" s="207"/>
      <c r="E7" s="207"/>
      <c r="F7" s="207"/>
      <c r="G7" s="208" t="s">
        <v>297</v>
      </c>
    </row>
    <row r="8" spans="1:7" ht="30" x14ac:dyDescent="0.2">
      <c r="A8" s="207"/>
      <c r="B8" s="47" t="s">
        <v>202</v>
      </c>
      <c r="C8" s="47" t="s">
        <v>298</v>
      </c>
      <c r="D8" s="47" t="s">
        <v>299</v>
      </c>
      <c r="E8" s="47" t="s">
        <v>187</v>
      </c>
      <c r="F8" s="47" t="s">
        <v>300</v>
      </c>
      <c r="G8" s="207"/>
    </row>
    <row r="9" spans="1:7" ht="15" x14ac:dyDescent="0.2">
      <c r="A9" s="99" t="s">
        <v>301</v>
      </c>
      <c r="B9" s="100">
        <v>788946324.65999997</v>
      </c>
      <c r="C9" s="100">
        <v>249140903.95000005</v>
      </c>
      <c r="D9" s="100">
        <v>1038087228.61</v>
      </c>
      <c r="E9" s="100">
        <v>343818117.13999999</v>
      </c>
      <c r="F9" s="100">
        <v>342937210.22999996</v>
      </c>
      <c r="G9" s="100">
        <v>694269111.47000003</v>
      </c>
    </row>
    <row r="10" spans="1:7" x14ac:dyDescent="0.2">
      <c r="A10" s="101" t="s">
        <v>302</v>
      </c>
      <c r="B10" s="102">
        <v>341159165.89999998</v>
      </c>
      <c r="C10" s="102">
        <v>0</v>
      </c>
      <c r="D10" s="102">
        <v>341159165.89999998</v>
      </c>
      <c r="E10" s="102">
        <v>130691560.09999999</v>
      </c>
      <c r="F10" s="102">
        <v>130691560.09999999</v>
      </c>
      <c r="G10" s="102">
        <v>210467605.80000001</v>
      </c>
    </row>
    <row r="11" spans="1:7" x14ac:dyDescent="0.2">
      <c r="A11" s="103" t="s">
        <v>303</v>
      </c>
      <c r="B11" s="102">
        <v>164890612.69999999</v>
      </c>
      <c r="C11" s="102">
        <v>-1374522.59</v>
      </c>
      <c r="D11" s="102">
        <v>163516090.10999998</v>
      </c>
      <c r="E11" s="102">
        <v>70180141.620000005</v>
      </c>
      <c r="F11" s="102">
        <v>70180141.620000005</v>
      </c>
      <c r="G11" s="102">
        <v>93335948.48999998</v>
      </c>
    </row>
    <row r="12" spans="1:7" x14ac:dyDescent="0.2">
      <c r="A12" s="103" t="s">
        <v>304</v>
      </c>
      <c r="B12" s="102">
        <v>2500000</v>
      </c>
      <c r="C12" s="102">
        <v>0</v>
      </c>
      <c r="D12" s="102">
        <v>2500000</v>
      </c>
      <c r="E12" s="102">
        <v>2444542.1</v>
      </c>
      <c r="F12" s="102">
        <v>2444542.1</v>
      </c>
      <c r="G12" s="102">
        <v>55457.899999999907</v>
      </c>
    </row>
    <row r="13" spans="1:7" x14ac:dyDescent="0.2">
      <c r="A13" s="103" t="s">
        <v>305</v>
      </c>
      <c r="B13" s="102">
        <v>30259150.579999998</v>
      </c>
      <c r="C13" s="102">
        <v>1413114.62</v>
      </c>
      <c r="D13" s="102">
        <v>31672265.199999999</v>
      </c>
      <c r="E13" s="102">
        <v>6621453.6900000004</v>
      </c>
      <c r="F13" s="102">
        <v>6621453.6900000004</v>
      </c>
      <c r="G13" s="102">
        <v>25050811.509999998</v>
      </c>
    </row>
    <row r="14" spans="1:7" x14ac:dyDescent="0.2">
      <c r="A14" s="103" t="s">
        <v>306</v>
      </c>
      <c r="B14" s="102">
        <v>122310661.54000001</v>
      </c>
      <c r="C14" s="102">
        <v>-45949.83</v>
      </c>
      <c r="D14" s="102">
        <v>122264711.71000001</v>
      </c>
      <c r="E14" s="102">
        <v>42138417.170000002</v>
      </c>
      <c r="F14" s="102">
        <v>42138417.170000002</v>
      </c>
      <c r="G14" s="102">
        <v>80126294.540000007</v>
      </c>
    </row>
    <row r="15" spans="1:7" x14ac:dyDescent="0.2">
      <c r="A15" s="103" t="s">
        <v>307</v>
      </c>
      <c r="B15" s="102">
        <v>20885741.079999998</v>
      </c>
      <c r="C15" s="102">
        <v>320357.8</v>
      </c>
      <c r="D15" s="102">
        <v>21206098.879999999</v>
      </c>
      <c r="E15" s="102">
        <v>9307005.5199999996</v>
      </c>
      <c r="F15" s="102">
        <v>9307005.5199999996</v>
      </c>
      <c r="G15" s="102">
        <v>11899093.359999999</v>
      </c>
    </row>
    <row r="16" spans="1:7" x14ac:dyDescent="0.2">
      <c r="A16" s="103" t="s">
        <v>308</v>
      </c>
      <c r="B16" s="102">
        <v>313000</v>
      </c>
      <c r="C16" s="102">
        <v>-313000</v>
      </c>
      <c r="D16" s="102">
        <v>0</v>
      </c>
      <c r="E16" s="102">
        <v>0</v>
      </c>
      <c r="F16" s="102">
        <v>0</v>
      </c>
      <c r="G16" s="102">
        <v>0</v>
      </c>
    </row>
    <row r="17" spans="1:7" x14ac:dyDescent="0.2">
      <c r="A17" s="103" t="s">
        <v>309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">
      <c r="A18" s="101" t="s">
        <v>310</v>
      </c>
      <c r="B18" s="102">
        <v>51144345.289999999</v>
      </c>
      <c r="C18" s="102">
        <v>14624877.100000001</v>
      </c>
      <c r="D18" s="102">
        <v>65769222.389999993</v>
      </c>
      <c r="E18" s="102">
        <v>15740238.879999999</v>
      </c>
      <c r="F18" s="102">
        <v>15737918.879999999</v>
      </c>
      <c r="G18" s="102">
        <v>50028983.509999998</v>
      </c>
    </row>
    <row r="19" spans="1:7" x14ac:dyDescent="0.2">
      <c r="A19" s="103" t="s">
        <v>311</v>
      </c>
      <c r="B19" s="102">
        <v>9033000</v>
      </c>
      <c r="C19" s="102">
        <v>-900259.2</v>
      </c>
      <c r="D19" s="102">
        <v>8132740.7999999998</v>
      </c>
      <c r="E19" s="102">
        <v>5213140.51</v>
      </c>
      <c r="F19" s="102">
        <v>5213140.51</v>
      </c>
      <c r="G19" s="102">
        <v>2919600.29</v>
      </c>
    </row>
    <row r="20" spans="1:7" x14ac:dyDescent="0.2">
      <c r="A20" s="103" t="s">
        <v>312</v>
      </c>
      <c r="B20" s="102">
        <v>4333387</v>
      </c>
      <c r="C20" s="102">
        <v>-2501515.7799999998</v>
      </c>
      <c r="D20" s="102">
        <v>1831871.2200000002</v>
      </c>
      <c r="E20" s="102">
        <v>1214219.6200000001</v>
      </c>
      <c r="F20" s="102">
        <v>1214219.6200000001</v>
      </c>
      <c r="G20" s="102">
        <v>617651.60000000009</v>
      </c>
    </row>
    <row r="21" spans="1:7" x14ac:dyDescent="0.2">
      <c r="A21" s="103" t="s">
        <v>313</v>
      </c>
      <c r="B21" s="102">
        <v>15000</v>
      </c>
      <c r="C21" s="102">
        <v>0</v>
      </c>
      <c r="D21" s="102">
        <v>15000</v>
      </c>
      <c r="E21" s="102">
        <v>0</v>
      </c>
      <c r="F21" s="102">
        <v>0</v>
      </c>
      <c r="G21" s="102">
        <v>15000</v>
      </c>
    </row>
    <row r="22" spans="1:7" x14ac:dyDescent="0.2">
      <c r="A22" s="103" t="s">
        <v>314</v>
      </c>
      <c r="B22" s="102">
        <v>18737600</v>
      </c>
      <c r="C22" s="102">
        <v>10690423</v>
      </c>
      <c r="D22" s="102">
        <v>29428023</v>
      </c>
      <c r="E22" s="102">
        <v>1630428.98</v>
      </c>
      <c r="F22" s="102">
        <v>1630428.98</v>
      </c>
      <c r="G22" s="102">
        <v>27797594.02</v>
      </c>
    </row>
    <row r="23" spans="1:7" x14ac:dyDescent="0.2">
      <c r="A23" s="103" t="s">
        <v>315</v>
      </c>
      <c r="B23" s="102">
        <v>1632000</v>
      </c>
      <c r="C23" s="102">
        <v>70000</v>
      </c>
      <c r="D23" s="102">
        <v>1702000</v>
      </c>
      <c r="E23" s="102">
        <v>241410.58</v>
      </c>
      <c r="F23" s="102">
        <v>241410.58</v>
      </c>
      <c r="G23" s="102">
        <v>1460589.42</v>
      </c>
    </row>
    <row r="24" spans="1:7" x14ac:dyDescent="0.2">
      <c r="A24" s="103" t="s">
        <v>316</v>
      </c>
      <c r="B24" s="102">
        <v>88958.29</v>
      </c>
      <c r="C24" s="102">
        <v>9367666.5600000005</v>
      </c>
      <c r="D24" s="102">
        <v>9456624.8499999996</v>
      </c>
      <c r="E24" s="102">
        <v>3729357.88</v>
      </c>
      <c r="F24" s="102">
        <v>3729357.88</v>
      </c>
      <c r="G24" s="102">
        <v>5727266.9699999997</v>
      </c>
    </row>
    <row r="25" spans="1:7" x14ac:dyDescent="0.2">
      <c r="A25" s="103" t="s">
        <v>317</v>
      </c>
      <c r="B25" s="102">
        <v>6794400</v>
      </c>
      <c r="C25" s="102">
        <v>2126715.2000000002</v>
      </c>
      <c r="D25" s="102">
        <v>8921115.1999999993</v>
      </c>
      <c r="E25" s="102">
        <v>1379962.02</v>
      </c>
      <c r="F25" s="102">
        <v>1379962.02</v>
      </c>
      <c r="G25" s="102">
        <v>7541153.1799999997</v>
      </c>
    </row>
    <row r="26" spans="1:7" x14ac:dyDescent="0.2">
      <c r="A26" s="103" t="s">
        <v>318</v>
      </c>
      <c r="B26" s="102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</row>
    <row r="27" spans="1:7" x14ac:dyDescent="0.2">
      <c r="A27" s="103" t="s">
        <v>319</v>
      </c>
      <c r="B27" s="102">
        <v>10510000</v>
      </c>
      <c r="C27" s="102">
        <v>-4228152.68</v>
      </c>
      <c r="D27" s="102">
        <v>6281847.3200000003</v>
      </c>
      <c r="E27" s="102">
        <v>2331719.29</v>
      </c>
      <c r="F27" s="102">
        <v>2329399.29</v>
      </c>
      <c r="G27" s="102">
        <v>3950128.0300000003</v>
      </c>
    </row>
    <row r="28" spans="1:7" x14ac:dyDescent="0.2">
      <c r="A28" s="101" t="s">
        <v>320</v>
      </c>
      <c r="B28" s="102">
        <v>126728273.31</v>
      </c>
      <c r="C28" s="102">
        <v>82814200.290000021</v>
      </c>
      <c r="D28" s="102">
        <v>209542473.59999999</v>
      </c>
      <c r="E28" s="102">
        <v>84669559.270000011</v>
      </c>
      <c r="F28" s="102">
        <v>84668558.110000014</v>
      </c>
      <c r="G28" s="102">
        <v>124872914.32999998</v>
      </c>
    </row>
    <row r="29" spans="1:7" x14ac:dyDescent="0.2">
      <c r="A29" s="103" t="s">
        <v>321</v>
      </c>
      <c r="B29" s="102">
        <v>16710591.300000001</v>
      </c>
      <c r="C29" s="102">
        <v>4431549.2</v>
      </c>
      <c r="D29" s="102">
        <v>21142140.5</v>
      </c>
      <c r="E29" s="102">
        <v>11198955.779999999</v>
      </c>
      <c r="F29" s="102">
        <v>11198955.779999999</v>
      </c>
      <c r="G29" s="102">
        <v>9943184.7200000007</v>
      </c>
    </row>
    <row r="30" spans="1:7" x14ac:dyDescent="0.2">
      <c r="A30" s="103" t="s">
        <v>322</v>
      </c>
      <c r="B30" s="102">
        <v>10705000</v>
      </c>
      <c r="C30" s="102">
        <v>4028137.73</v>
      </c>
      <c r="D30" s="102">
        <v>14733137.73</v>
      </c>
      <c r="E30" s="102">
        <v>4852242.1900000004</v>
      </c>
      <c r="F30" s="102">
        <v>4852242.1900000004</v>
      </c>
      <c r="G30" s="102">
        <v>9880895.5399999991</v>
      </c>
    </row>
    <row r="31" spans="1:7" x14ac:dyDescent="0.2">
      <c r="A31" s="103" t="s">
        <v>323</v>
      </c>
      <c r="B31" s="102">
        <v>16910000</v>
      </c>
      <c r="C31" s="102">
        <v>54410150.810000002</v>
      </c>
      <c r="D31" s="102">
        <v>71320150.810000002</v>
      </c>
      <c r="E31" s="102">
        <v>23775424.469999999</v>
      </c>
      <c r="F31" s="102">
        <v>23774423.309999999</v>
      </c>
      <c r="G31" s="102">
        <v>47544726.340000004</v>
      </c>
    </row>
    <row r="32" spans="1:7" x14ac:dyDescent="0.2">
      <c r="A32" s="103" t="s">
        <v>324</v>
      </c>
      <c r="B32" s="102">
        <v>8000000</v>
      </c>
      <c r="C32" s="102">
        <v>8711244</v>
      </c>
      <c r="D32" s="102">
        <v>16711244</v>
      </c>
      <c r="E32" s="102">
        <v>13554777.18</v>
      </c>
      <c r="F32" s="102">
        <v>13554777.18</v>
      </c>
      <c r="G32" s="102">
        <v>3156466.8200000003</v>
      </c>
    </row>
    <row r="33" spans="1:7" ht="14.45" customHeight="1" x14ac:dyDescent="0.2">
      <c r="A33" s="103" t="s">
        <v>325</v>
      </c>
      <c r="B33" s="102">
        <v>18210500</v>
      </c>
      <c r="C33" s="102">
        <v>6490541.54</v>
      </c>
      <c r="D33" s="102">
        <v>24701041.539999999</v>
      </c>
      <c r="E33" s="102">
        <v>12888981.99</v>
      </c>
      <c r="F33" s="102">
        <v>12888981.99</v>
      </c>
      <c r="G33" s="102">
        <v>11812059.549999999</v>
      </c>
    </row>
    <row r="34" spans="1:7" ht="14.45" customHeight="1" x14ac:dyDescent="0.2">
      <c r="A34" s="103" t="s">
        <v>326</v>
      </c>
      <c r="B34" s="102">
        <v>8071500</v>
      </c>
      <c r="C34" s="102">
        <v>1002360.01</v>
      </c>
      <c r="D34" s="102">
        <v>9073860.0099999998</v>
      </c>
      <c r="E34" s="102">
        <v>1870492.7</v>
      </c>
      <c r="F34" s="102">
        <v>1870492.7</v>
      </c>
      <c r="G34" s="102">
        <v>7203367.3099999996</v>
      </c>
    </row>
    <row r="35" spans="1:7" ht="14.45" customHeight="1" x14ac:dyDescent="0.2">
      <c r="A35" s="103" t="s">
        <v>327</v>
      </c>
      <c r="B35" s="102">
        <v>590000</v>
      </c>
      <c r="C35" s="102">
        <v>-5000</v>
      </c>
      <c r="D35" s="102">
        <v>585000</v>
      </c>
      <c r="E35" s="102">
        <v>185533.51</v>
      </c>
      <c r="F35" s="102">
        <v>185533.51</v>
      </c>
      <c r="G35" s="102">
        <v>399466.49</v>
      </c>
    </row>
    <row r="36" spans="1:7" ht="14.45" customHeight="1" x14ac:dyDescent="0.2">
      <c r="A36" s="103" t="s">
        <v>328</v>
      </c>
      <c r="B36" s="102">
        <v>33370000</v>
      </c>
      <c r="C36" s="102">
        <v>3430000</v>
      </c>
      <c r="D36" s="102">
        <v>36800000</v>
      </c>
      <c r="E36" s="102">
        <v>12600250.26</v>
      </c>
      <c r="F36" s="102">
        <v>12600250.26</v>
      </c>
      <c r="G36" s="102">
        <v>24199749.740000002</v>
      </c>
    </row>
    <row r="37" spans="1:7" ht="14.45" customHeight="1" x14ac:dyDescent="0.2">
      <c r="A37" s="103" t="s">
        <v>329</v>
      </c>
      <c r="B37" s="102">
        <v>14160682.01</v>
      </c>
      <c r="C37" s="102">
        <v>315217</v>
      </c>
      <c r="D37" s="102">
        <v>14475899.01</v>
      </c>
      <c r="E37" s="102">
        <v>3742901.19</v>
      </c>
      <c r="F37" s="102">
        <v>3742901.19</v>
      </c>
      <c r="G37" s="102">
        <v>10732997.82</v>
      </c>
    </row>
    <row r="38" spans="1:7" x14ac:dyDescent="0.2">
      <c r="A38" s="101" t="s">
        <v>330</v>
      </c>
      <c r="B38" s="102">
        <v>150895740.16</v>
      </c>
      <c r="C38" s="102">
        <v>9008682.3099999987</v>
      </c>
      <c r="D38" s="102">
        <v>159904422.47</v>
      </c>
      <c r="E38" s="102">
        <v>67880999.670000002</v>
      </c>
      <c r="F38" s="102">
        <v>67880999.670000002</v>
      </c>
      <c r="G38" s="102">
        <v>92023422.800000012</v>
      </c>
    </row>
    <row r="39" spans="1:7" x14ac:dyDescent="0.2">
      <c r="A39" s="103" t="s">
        <v>331</v>
      </c>
      <c r="B39" s="102">
        <v>0</v>
      </c>
      <c r="C39" s="102">
        <v>3461304</v>
      </c>
      <c r="D39" s="102">
        <v>3461304</v>
      </c>
      <c r="E39" s="102">
        <v>3400000</v>
      </c>
      <c r="F39" s="102">
        <v>3400000</v>
      </c>
      <c r="G39" s="102">
        <v>61304</v>
      </c>
    </row>
    <row r="40" spans="1:7" x14ac:dyDescent="0.2">
      <c r="A40" s="103" t="s">
        <v>332</v>
      </c>
      <c r="B40" s="102">
        <v>97262465.290000007</v>
      </c>
      <c r="C40" s="102">
        <v>7538687.3099999996</v>
      </c>
      <c r="D40" s="102">
        <v>104801152.60000001</v>
      </c>
      <c r="E40" s="102">
        <v>48695468.909999996</v>
      </c>
      <c r="F40" s="102">
        <v>48695468.909999996</v>
      </c>
      <c r="G40" s="102">
        <v>56105683.690000013</v>
      </c>
    </row>
    <row r="41" spans="1:7" x14ac:dyDescent="0.2">
      <c r="A41" s="103" t="s">
        <v>333</v>
      </c>
      <c r="B41" s="102">
        <v>22300000</v>
      </c>
      <c r="C41" s="102">
        <v>-3700000</v>
      </c>
      <c r="D41" s="102">
        <v>18600000</v>
      </c>
      <c r="E41" s="102">
        <v>8173200</v>
      </c>
      <c r="F41" s="102">
        <v>8173200</v>
      </c>
      <c r="G41" s="102">
        <v>10426800</v>
      </c>
    </row>
    <row r="42" spans="1:7" x14ac:dyDescent="0.2">
      <c r="A42" s="103" t="s">
        <v>334</v>
      </c>
      <c r="B42" s="102">
        <v>31333274.870000001</v>
      </c>
      <c r="C42" s="102">
        <v>1708691</v>
      </c>
      <c r="D42" s="102">
        <v>33041965.870000001</v>
      </c>
      <c r="E42" s="102">
        <v>7612330.7599999998</v>
      </c>
      <c r="F42" s="102">
        <v>7612330.7599999998</v>
      </c>
      <c r="G42" s="102">
        <v>25429635.109999999</v>
      </c>
    </row>
    <row r="43" spans="1:7" x14ac:dyDescent="0.2">
      <c r="A43" s="103" t="s">
        <v>335</v>
      </c>
      <c r="B43" s="102">
        <v>0</v>
      </c>
      <c r="C43" s="102">
        <v>0</v>
      </c>
      <c r="D43" s="102">
        <v>0</v>
      </c>
      <c r="E43" s="102">
        <v>0</v>
      </c>
      <c r="F43" s="102">
        <v>0</v>
      </c>
      <c r="G43" s="102">
        <v>0</v>
      </c>
    </row>
    <row r="44" spans="1:7" x14ac:dyDescent="0.2">
      <c r="A44" s="103" t="s">
        <v>336</v>
      </c>
      <c r="B44" s="102">
        <v>0</v>
      </c>
      <c r="C44" s="102">
        <v>0</v>
      </c>
      <c r="D44" s="102">
        <v>0</v>
      </c>
      <c r="E44" s="102">
        <v>0</v>
      </c>
      <c r="F44" s="102">
        <v>0</v>
      </c>
      <c r="G44" s="102">
        <v>0</v>
      </c>
    </row>
    <row r="45" spans="1:7" x14ac:dyDescent="0.2">
      <c r="A45" s="103" t="s">
        <v>337</v>
      </c>
      <c r="B45" s="102">
        <v>0</v>
      </c>
      <c r="C45" s="102">
        <v>0</v>
      </c>
      <c r="D45" s="102">
        <v>0</v>
      </c>
      <c r="E45" s="102">
        <v>0</v>
      </c>
      <c r="F45" s="102">
        <v>0</v>
      </c>
      <c r="G45" s="102">
        <v>0</v>
      </c>
    </row>
    <row r="46" spans="1:7" x14ac:dyDescent="0.2">
      <c r="A46" s="103" t="s">
        <v>338</v>
      </c>
      <c r="B46" s="102">
        <v>0</v>
      </c>
      <c r="C46" s="102">
        <v>0</v>
      </c>
      <c r="D46" s="102">
        <v>0</v>
      </c>
      <c r="E46" s="102">
        <v>0</v>
      </c>
      <c r="F46" s="102">
        <v>0</v>
      </c>
      <c r="G46" s="102">
        <v>0</v>
      </c>
    </row>
    <row r="47" spans="1:7" x14ac:dyDescent="0.2">
      <c r="A47" s="103" t="s">
        <v>339</v>
      </c>
      <c r="B47" s="102">
        <v>0</v>
      </c>
      <c r="C47" s="102">
        <v>0</v>
      </c>
      <c r="D47" s="102">
        <v>0</v>
      </c>
      <c r="E47" s="102">
        <v>0</v>
      </c>
      <c r="F47" s="102">
        <v>0</v>
      </c>
      <c r="G47" s="102">
        <v>0</v>
      </c>
    </row>
    <row r="48" spans="1:7" x14ac:dyDescent="0.2">
      <c r="A48" s="101" t="s">
        <v>340</v>
      </c>
      <c r="B48" s="102">
        <v>5508800</v>
      </c>
      <c r="C48" s="102">
        <v>25741506.990000002</v>
      </c>
      <c r="D48" s="102">
        <v>31250306.990000002</v>
      </c>
      <c r="E48" s="102">
        <v>15496545.93</v>
      </c>
      <c r="F48" s="102">
        <v>14684545.93</v>
      </c>
      <c r="G48" s="102">
        <v>15753761.060000002</v>
      </c>
    </row>
    <row r="49" spans="1:7" x14ac:dyDescent="0.2">
      <c r="A49" s="103" t="s">
        <v>341</v>
      </c>
      <c r="B49" s="102">
        <v>0</v>
      </c>
      <c r="C49" s="102">
        <v>0</v>
      </c>
      <c r="D49" s="102">
        <v>0</v>
      </c>
      <c r="E49" s="102">
        <v>0</v>
      </c>
      <c r="F49" s="102">
        <v>0</v>
      </c>
      <c r="G49" s="102">
        <v>0</v>
      </c>
    </row>
    <row r="50" spans="1:7" x14ac:dyDescent="0.2">
      <c r="A50" s="103" t="s">
        <v>342</v>
      </c>
      <c r="B50" s="102">
        <v>0</v>
      </c>
      <c r="C50" s="102">
        <v>0</v>
      </c>
      <c r="D50" s="102">
        <v>0</v>
      </c>
      <c r="E50" s="102">
        <v>0</v>
      </c>
      <c r="F50" s="102">
        <v>0</v>
      </c>
      <c r="G50" s="102">
        <v>0</v>
      </c>
    </row>
    <row r="51" spans="1:7" x14ac:dyDescent="0.2">
      <c r="A51" s="103" t="s">
        <v>343</v>
      </c>
      <c r="B51" s="102">
        <v>0</v>
      </c>
      <c r="C51" s="102">
        <v>0</v>
      </c>
      <c r="D51" s="102">
        <v>0</v>
      </c>
      <c r="E51" s="102">
        <v>0</v>
      </c>
      <c r="F51" s="102">
        <v>0</v>
      </c>
      <c r="G51" s="102">
        <v>0</v>
      </c>
    </row>
    <row r="52" spans="1:7" x14ac:dyDescent="0.2">
      <c r="A52" s="103" t="s">
        <v>344</v>
      </c>
      <c r="B52" s="102">
        <v>0</v>
      </c>
      <c r="C52" s="102">
        <v>23351255.550000001</v>
      </c>
      <c r="D52" s="102">
        <v>23351255.550000001</v>
      </c>
      <c r="E52" s="102">
        <v>11472418.359999999</v>
      </c>
      <c r="F52" s="102">
        <v>11472418.359999999</v>
      </c>
      <c r="G52" s="102">
        <v>11878837.190000001</v>
      </c>
    </row>
    <row r="53" spans="1:7" x14ac:dyDescent="0.2">
      <c r="A53" s="103" t="s">
        <v>345</v>
      </c>
      <c r="B53" s="102">
        <v>0</v>
      </c>
      <c r="C53" s="102">
        <v>0</v>
      </c>
      <c r="D53" s="102">
        <v>0</v>
      </c>
      <c r="E53" s="102">
        <v>0</v>
      </c>
      <c r="F53" s="102">
        <v>0</v>
      </c>
      <c r="G53" s="102">
        <v>0</v>
      </c>
    </row>
    <row r="54" spans="1:7" x14ac:dyDescent="0.2">
      <c r="A54" s="103" t="s">
        <v>346</v>
      </c>
      <c r="B54" s="102">
        <v>1000000</v>
      </c>
      <c r="C54" s="102">
        <v>4290251.4400000004</v>
      </c>
      <c r="D54" s="102">
        <v>5290251.4400000004</v>
      </c>
      <c r="E54" s="102">
        <v>3212127.57</v>
      </c>
      <c r="F54" s="102">
        <v>3212127.57</v>
      </c>
      <c r="G54" s="102">
        <v>2078123.8700000006</v>
      </c>
    </row>
    <row r="55" spans="1:7" x14ac:dyDescent="0.2">
      <c r="A55" s="103" t="s">
        <v>347</v>
      </c>
      <c r="B55" s="102">
        <v>0</v>
      </c>
      <c r="C55" s="102">
        <v>0</v>
      </c>
      <c r="D55" s="102">
        <v>0</v>
      </c>
      <c r="E55" s="102">
        <v>0</v>
      </c>
      <c r="F55" s="102">
        <v>0</v>
      </c>
      <c r="G55" s="102">
        <v>0</v>
      </c>
    </row>
    <row r="56" spans="1:7" x14ac:dyDescent="0.2">
      <c r="A56" s="103" t="s">
        <v>348</v>
      </c>
      <c r="B56" s="102">
        <v>0</v>
      </c>
      <c r="C56" s="102">
        <v>0</v>
      </c>
      <c r="D56" s="102">
        <v>0</v>
      </c>
      <c r="E56" s="102">
        <v>0</v>
      </c>
      <c r="F56" s="102">
        <v>0</v>
      </c>
      <c r="G56" s="102">
        <v>0</v>
      </c>
    </row>
    <row r="57" spans="1:7" x14ac:dyDescent="0.2">
      <c r="A57" s="103" t="s">
        <v>349</v>
      </c>
      <c r="B57" s="102">
        <v>4508800</v>
      </c>
      <c r="C57" s="102">
        <v>-1900000</v>
      </c>
      <c r="D57" s="102">
        <v>2608800</v>
      </c>
      <c r="E57" s="102">
        <v>812000</v>
      </c>
      <c r="F57" s="102">
        <v>0</v>
      </c>
      <c r="G57" s="102">
        <v>1796800</v>
      </c>
    </row>
    <row r="58" spans="1:7" x14ac:dyDescent="0.2">
      <c r="A58" s="101" t="s">
        <v>350</v>
      </c>
      <c r="B58" s="102">
        <v>100000000</v>
      </c>
      <c r="C58" s="102">
        <v>116380416.15000001</v>
      </c>
      <c r="D58" s="102">
        <v>216380416.15000001</v>
      </c>
      <c r="E58" s="102">
        <v>23439775.199999999</v>
      </c>
      <c r="F58" s="102">
        <v>23374189.449999999</v>
      </c>
      <c r="G58" s="102">
        <v>192940640.94999999</v>
      </c>
    </row>
    <row r="59" spans="1:7" x14ac:dyDescent="0.2">
      <c r="A59" s="103" t="s">
        <v>351</v>
      </c>
      <c r="B59" s="102">
        <v>100000000</v>
      </c>
      <c r="C59" s="102">
        <v>93493728.469999999</v>
      </c>
      <c r="D59" s="102">
        <v>193493728.47</v>
      </c>
      <c r="E59" s="102">
        <v>14868893.279999999</v>
      </c>
      <c r="F59" s="102">
        <v>14803307.529999999</v>
      </c>
      <c r="G59" s="102">
        <v>178624835.19</v>
      </c>
    </row>
    <row r="60" spans="1:7" x14ac:dyDescent="0.2">
      <c r="A60" s="103" t="s">
        <v>352</v>
      </c>
      <c r="B60" s="102">
        <v>0</v>
      </c>
      <c r="C60" s="102">
        <v>22886687.68</v>
      </c>
      <c r="D60" s="102">
        <v>22886687.68</v>
      </c>
      <c r="E60" s="102">
        <v>8570881.9199999999</v>
      </c>
      <c r="F60" s="102">
        <v>8570881.9199999999</v>
      </c>
      <c r="G60" s="102">
        <v>14315805.76</v>
      </c>
    </row>
    <row r="61" spans="1:7" x14ac:dyDescent="0.2">
      <c r="A61" s="103" t="s">
        <v>353</v>
      </c>
      <c r="B61" s="102">
        <v>0</v>
      </c>
      <c r="C61" s="102">
        <v>0</v>
      </c>
      <c r="D61" s="102">
        <v>0</v>
      </c>
      <c r="E61" s="102">
        <v>0</v>
      </c>
      <c r="F61" s="102">
        <v>0</v>
      </c>
      <c r="G61" s="102">
        <v>0</v>
      </c>
    </row>
    <row r="62" spans="1:7" x14ac:dyDescent="0.2">
      <c r="A62" s="101" t="s">
        <v>354</v>
      </c>
      <c r="B62" s="102">
        <v>0</v>
      </c>
      <c r="C62" s="102">
        <v>3663866.11</v>
      </c>
      <c r="D62" s="102">
        <v>3663866.11</v>
      </c>
      <c r="E62" s="102">
        <v>0</v>
      </c>
      <c r="F62" s="102">
        <v>0</v>
      </c>
      <c r="G62" s="102">
        <v>3663866.11</v>
      </c>
    </row>
    <row r="63" spans="1:7" x14ac:dyDescent="0.2">
      <c r="A63" s="103" t="s">
        <v>355</v>
      </c>
      <c r="B63" s="102">
        <v>0</v>
      </c>
      <c r="C63" s="102">
        <v>0</v>
      </c>
      <c r="D63" s="102">
        <v>0</v>
      </c>
      <c r="E63" s="102">
        <v>0</v>
      </c>
      <c r="F63" s="102">
        <v>0</v>
      </c>
      <c r="G63" s="102">
        <v>0</v>
      </c>
    </row>
    <row r="64" spans="1:7" x14ac:dyDescent="0.2">
      <c r="A64" s="103" t="s">
        <v>356</v>
      </c>
      <c r="B64" s="102">
        <v>0</v>
      </c>
      <c r="C64" s="102">
        <v>0</v>
      </c>
      <c r="D64" s="102">
        <v>0</v>
      </c>
      <c r="E64" s="102">
        <v>0</v>
      </c>
      <c r="F64" s="102">
        <v>0</v>
      </c>
      <c r="G64" s="102">
        <v>0</v>
      </c>
    </row>
    <row r="65" spans="1:7" x14ac:dyDescent="0.2">
      <c r="A65" s="103" t="s">
        <v>357</v>
      </c>
      <c r="B65" s="102">
        <v>0</v>
      </c>
      <c r="C65" s="102">
        <v>0</v>
      </c>
      <c r="D65" s="102">
        <v>0</v>
      </c>
      <c r="E65" s="102">
        <v>0</v>
      </c>
      <c r="F65" s="102">
        <v>0</v>
      </c>
      <c r="G65" s="102">
        <v>0</v>
      </c>
    </row>
    <row r="66" spans="1:7" x14ac:dyDescent="0.2">
      <c r="A66" s="103" t="s">
        <v>358</v>
      </c>
      <c r="B66" s="102">
        <v>0</v>
      </c>
      <c r="C66" s="102">
        <v>0</v>
      </c>
      <c r="D66" s="102">
        <v>0</v>
      </c>
      <c r="E66" s="102">
        <v>0</v>
      </c>
      <c r="F66" s="102">
        <v>0</v>
      </c>
      <c r="G66" s="102">
        <v>0</v>
      </c>
    </row>
    <row r="67" spans="1:7" x14ac:dyDescent="0.2">
      <c r="A67" s="103" t="s">
        <v>359</v>
      </c>
      <c r="B67" s="102">
        <v>0</v>
      </c>
      <c r="C67" s="102">
        <v>0</v>
      </c>
      <c r="D67" s="102">
        <v>0</v>
      </c>
      <c r="E67" s="102">
        <v>0</v>
      </c>
      <c r="F67" s="102">
        <v>0</v>
      </c>
      <c r="G67" s="102">
        <v>0</v>
      </c>
    </row>
    <row r="68" spans="1:7" x14ac:dyDescent="0.2">
      <c r="A68" s="103" t="s">
        <v>360</v>
      </c>
      <c r="B68" s="102">
        <v>0</v>
      </c>
      <c r="C68" s="102">
        <v>0</v>
      </c>
      <c r="D68" s="102">
        <v>0</v>
      </c>
      <c r="E68" s="102">
        <v>0</v>
      </c>
      <c r="F68" s="102">
        <v>0</v>
      </c>
      <c r="G68" s="102">
        <v>0</v>
      </c>
    </row>
    <row r="69" spans="1:7" x14ac:dyDescent="0.2">
      <c r="A69" s="103" t="s">
        <v>361</v>
      </c>
      <c r="B69" s="102">
        <v>0</v>
      </c>
      <c r="C69" s="102">
        <v>0</v>
      </c>
      <c r="D69" s="102">
        <v>0</v>
      </c>
      <c r="E69" s="102">
        <v>0</v>
      </c>
      <c r="F69" s="102">
        <v>0</v>
      </c>
      <c r="G69" s="102">
        <v>0</v>
      </c>
    </row>
    <row r="70" spans="1:7" x14ac:dyDescent="0.2">
      <c r="A70" s="103" t="s">
        <v>362</v>
      </c>
      <c r="B70" s="102">
        <v>0</v>
      </c>
      <c r="C70" s="102">
        <v>3663866.11</v>
      </c>
      <c r="D70" s="102">
        <v>3663866.11</v>
      </c>
      <c r="E70" s="102">
        <v>0</v>
      </c>
      <c r="F70" s="102">
        <v>0</v>
      </c>
      <c r="G70" s="102">
        <v>3663866.11</v>
      </c>
    </row>
    <row r="71" spans="1:7" x14ac:dyDescent="0.2">
      <c r="A71" s="101" t="s">
        <v>363</v>
      </c>
      <c r="B71" s="102">
        <v>0</v>
      </c>
      <c r="C71" s="102">
        <v>0</v>
      </c>
      <c r="D71" s="102">
        <v>0</v>
      </c>
      <c r="E71" s="102">
        <v>0</v>
      </c>
      <c r="F71" s="102">
        <v>0</v>
      </c>
      <c r="G71" s="102">
        <v>0</v>
      </c>
    </row>
    <row r="72" spans="1:7" x14ac:dyDescent="0.2">
      <c r="A72" s="103" t="s">
        <v>364</v>
      </c>
      <c r="B72" s="102">
        <v>0</v>
      </c>
      <c r="C72" s="102">
        <v>0</v>
      </c>
      <c r="D72" s="102">
        <v>0</v>
      </c>
      <c r="E72" s="102">
        <v>0</v>
      </c>
      <c r="F72" s="102">
        <v>0</v>
      </c>
      <c r="G72" s="102">
        <v>0</v>
      </c>
    </row>
    <row r="73" spans="1:7" x14ac:dyDescent="0.2">
      <c r="A73" s="103" t="s">
        <v>365</v>
      </c>
      <c r="B73" s="102">
        <v>0</v>
      </c>
      <c r="C73" s="102">
        <v>0</v>
      </c>
      <c r="D73" s="102">
        <v>0</v>
      </c>
      <c r="E73" s="102">
        <v>0</v>
      </c>
      <c r="F73" s="102">
        <v>0</v>
      </c>
      <c r="G73" s="102">
        <v>0</v>
      </c>
    </row>
    <row r="74" spans="1:7" x14ac:dyDescent="0.2">
      <c r="A74" s="103" t="s">
        <v>366</v>
      </c>
      <c r="B74" s="102">
        <v>0</v>
      </c>
      <c r="C74" s="102">
        <v>0</v>
      </c>
      <c r="D74" s="102">
        <v>0</v>
      </c>
      <c r="E74" s="102">
        <v>0</v>
      </c>
      <c r="F74" s="102">
        <v>0</v>
      </c>
      <c r="G74" s="102">
        <v>0</v>
      </c>
    </row>
    <row r="75" spans="1:7" x14ac:dyDescent="0.2">
      <c r="A75" s="101" t="s">
        <v>367</v>
      </c>
      <c r="B75" s="102">
        <v>13510000</v>
      </c>
      <c r="C75" s="102">
        <v>-3092645</v>
      </c>
      <c r="D75" s="102">
        <v>10417355</v>
      </c>
      <c r="E75" s="102">
        <v>5899438.0899999999</v>
      </c>
      <c r="F75" s="102">
        <v>5899438.0899999999</v>
      </c>
      <c r="G75" s="102">
        <v>4517916.91</v>
      </c>
    </row>
    <row r="76" spans="1:7" x14ac:dyDescent="0.2">
      <c r="A76" s="103" t="s">
        <v>368</v>
      </c>
      <c r="B76" s="102">
        <v>8410000</v>
      </c>
      <c r="C76" s="102">
        <v>-3092645</v>
      </c>
      <c r="D76" s="102">
        <v>5317355</v>
      </c>
      <c r="E76" s="102">
        <v>4203473.28</v>
      </c>
      <c r="F76" s="102">
        <v>4203473.28</v>
      </c>
      <c r="G76" s="102">
        <v>1113881.7199999997</v>
      </c>
    </row>
    <row r="77" spans="1:7" x14ac:dyDescent="0.2">
      <c r="A77" s="103" t="s">
        <v>369</v>
      </c>
      <c r="B77" s="102">
        <v>5100000</v>
      </c>
      <c r="C77" s="102">
        <v>0</v>
      </c>
      <c r="D77" s="102">
        <v>5100000</v>
      </c>
      <c r="E77" s="102">
        <v>1695964.81</v>
      </c>
      <c r="F77" s="102">
        <v>1695964.81</v>
      </c>
      <c r="G77" s="102">
        <v>3404035.19</v>
      </c>
    </row>
    <row r="78" spans="1:7" x14ac:dyDescent="0.2">
      <c r="A78" s="103" t="s">
        <v>370</v>
      </c>
      <c r="B78" s="102">
        <v>0</v>
      </c>
      <c r="C78" s="102">
        <v>0</v>
      </c>
      <c r="D78" s="102">
        <v>0</v>
      </c>
      <c r="E78" s="102">
        <v>0</v>
      </c>
      <c r="F78" s="102">
        <v>0</v>
      </c>
      <c r="G78" s="102">
        <v>0</v>
      </c>
    </row>
    <row r="79" spans="1:7" x14ac:dyDescent="0.2">
      <c r="A79" s="103" t="s">
        <v>371</v>
      </c>
      <c r="B79" s="102">
        <v>0</v>
      </c>
      <c r="C79" s="102">
        <v>0</v>
      </c>
      <c r="D79" s="102">
        <v>0</v>
      </c>
      <c r="E79" s="102">
        <v>0</v>
      </c>
      <c r="F79" s="102">
        <v>0</v>
      </c>
      <c r="G79" s="102">
        <v>0</v>
      </c>
    </row>
    <row r="80" spans="1:7" x14ac:dyDescent="0.2">
      <c r="A80" s="103" t="s">
        <v>372</v>
      </c>
      <c r="B80" s="102">
        <v>0</v>
      </c>
      <c r="C80" s="102">
        <v>0</v>
      </c>
      <c r="D80" s="102">
        <v>0</v>
      </c>
      <c r="E80" s="102">
        <v>0</v>
      </c>
      <c r="F80" s="102">
        <v>0</v>
      </c>
      <c r="G80" s="102">
        <v>0</v>
      </c>
    </row>
    <row r="81" spans="1:7" x14ac:dyDescent="0.2">
      <c r="A81" s="103" t="s">
        <v>373</v>
      </c>
      <c r="B81" s="102">
        <v>0</v>
      </c>
      <c r="C81" s="102">
        <v>0</v>
      </c>
      <c r="D81" s="102">
        <v>0</v>
      </c>
      <c r="E81" s="102">
        <v>0</v>
      </c>
      <c r="F81" s="102">
        <v>0</v>
      </c>
      <c r="G81" s="102">
        <v>0</v>
      </c>
    </row>
    <row r="82" spans="1:7" x14ac:dyDescent="0.2">
      <c r="A82" s="103" t="s">
        <v>374</v>
      </c>
      <c r="B82" s="102">
        <v>0</v>
      </c>
      <c r="C82" s="102">
        <v>0</v>
      </c>
      <c r="D82" s="102">
        <v>0</v>
      </c>
      <c r="E82" s="102">
        <v>0</v>
      </c>
      <c r="F82" s="102">
        <v>0</v>
      </c>
      <c r="G82" s="102">
        <v>0</v>
      </c>
    </row>
    <row r="83" spans="1:7" x14ac:dyDescent="0.2">
      <c r="A83" s="104"/>
      <c r="B83" s="105"/>
      <c r="C83" s="105"/>
      <c r="D83" s="105"/>
      <c r="E83" s="105"/>
      <c r="F83" s="105"/>
      <c r="G83" s="105"/>
    </row>
    <row r="84" spans="1:7" ht="15" x14ac:dyDescent="0.2">
      <c r="A84" s="106" t="s">
        <v>375</v>
      </c>
      <c r="B84" s="100">
        <v>348960805.00000006</v>
      </c>
      <c r="C84" s="100">
        <v>131885404.57000001</v>
      </c>
      <c r="D84" s="100">
        <v>480846209.57000005</v>
      </c>
      <c r="E84" s="100">
        <v>227203183.09</v>
      </c>
      <c r="F84" s="100">
        <v>227214574.63</v>
      </c>
      <c r="G84" s="100">
        <v>253643026.47999999</v>
      </c>
    </row>
    <row r="85" spans="1:7" x14ac:dyDescent="0.2">
      <c r="A85" s="101" t="s">
        <v>302</v>
      </c>
      <c r="B85" s="102">
        <v>209201474.12000003</v>
      </c>
      <c r="C85" s="102">
        <v>0</v>
      </c>
      <c r="D85" s="102">
        <v>209201474.12000003</v>
      </c>
      <c r="E85" s="102">
        <v>83453768.180000007</v>
      </c>
      <c r="F85" s="102">
        <v>83453768.180000007</v>
      </c>
      <c r="G85" s="102">
        <v>125747705.94</v>
      </c>
    </row>
    <row r="86" spans="1:7" x14ac:dyDescent="0.2">
      <c r="A86" s="103" t="s">
        <v>303</v>
      </c>
      <c r="B86" s="102">
        <v>149329125.55000001</v>
      </c>
      <c r="C86" s="102">
        <v>-135000</v>
      </c>
      <c r="D86" s="102">
        <v>149194125.55000001</v>
      </c>
      <c r="E86" s="102">
        <v>63208103.960000001</v>
      </c>
      <c r="F86" s="102">
        <v>63208103.960000001</v>
      </c>
      <c r="G86" s="102">
        <v>85986021.590000004</v>
      </c>
    </row>
    <row r="87" spans="1:7" x14ac:dyDescent="0.2">
      <c r="A87" s="103" t="s">
        <v>304</v>
      </c>
      <c r="B87" s="102">
        <v>0</v>
      </c>
      <c r="C87" s="102">
        <v>0</v>
      </c>
      <c r="D87" s="102">
        <v>0</v>
      </c>
      <c r="E87" s="102">
        <v>0</v>
      </c>
      <c r="F87" s="102">
        <v>0</v>
      </c>
      <c r="G87" s="102">
        <v>0</v>
      </c>
    </row>
    <row r="88" spans="1:7" x14ac:dyDescent="0.2">
      <c r="A88" s="103" t="s">
        <v>305</v>
      </c>
      <c r="B88" s="102">
        <v>32903989.800000001</v>
      </c>
      <c r="C88" s="102">
        <v>135000</v>
      </c>
      <c r="D88" s="102">
        <v>33038989.800000001</v>
      </c>
      <c r="E88" s="102">
        <v>8426254.8200000003</v>
      </c>
      <c r="F88" s="102">
        <v>8426254.8200000003</v>
      </c>
      <c r="G88" s="102">
        <v>24612734.98</v>
      </c>
    </row>
    <row r="89" spans="1:7" x14ac:dyDescent="0.2">
      <c r="A89" s="103" t="s">
        <v>306</v>
      </c>
      <c r="B89" s="102">
        <v>6159457.7199999997</v>
      </c>
      <c r="C89" s="102">
        <v>0</v>
      </c>
      <c r="D89" s="102">
        <v>6159457.7199999997</v>
      </c>
      <c r="E89" s="102">
        <v>2976732.76</v>
      </c>
      <c r="F89" s="102">
        <v>2976732.76</v>
      </c>
      <c r="G89" s="102">
        <v>3182724.96</v>
      </c>
    </row>
    <row r="90" spans="1:7" x14ac:dyDescent="0.2">
      <c r="A90" s="103" t="s">
        <v>307</v>
      </c>
      <c r="B90" s="102">
        <v>20808901.050000001</v>
      </c>
      <c r="C90" s="102">
        <v>0</v>
      </c>
      <c r="D90" s="102">
        <v>20808901.050000001</v>
      </c>
      <c r="E90" s="102">
        <v>8842676.6400000006</v>
      </c>
      <c r="F90" s="102">
        <v>8842676.6400000006</v>
      </c>
      <c r="G90" s="102">
        <v>11966224.41</v>
      </c>
    </row>
    <row r="91" spans="1:7" x14ac:dyDescent="0.2">
      <c r="A91" s="103" t="s">
        <v>308</v>
      </c>
      <c r="B91" s="102">
        <v>0</v>
      </c>
      <c r="C91" s="102">
        <v>0</v>
      </c>
      <c r="D91" s="102">
        <v>0</v>
      </c>
      <c r="E91" s="102">
        <v>0</v>
      </c>
      <c r="F91" s="102">
        <v>0</v>
      </c>
      <c r="G91" s="102">
        <v>0</v>
      </c>
    </row>
    <row r="92" spans="1:7" x14ac:dyDescent="0.2">
      <c r="A92" s="103" t="s">
        <v>309</v>
      </c>
      <c r="B92" s="102">
        <v>0</v>
      </c>
      <c r="C92" s="102">
        <v>0</v>
      </c>
      <c r="D92" s="102">
        <v>0</v>
      </c>
      <c r="E92" s="102">
        <v>0</v>
      </c>
      <c r="F92" s="102">
        <v>0</v>
      </c>
      <c r="G92" s="102">
        <v>0</v>
      </c>
    </row>
    <row r="93" spans="1:7" x14ac:dyDescent="0.2">
      <c r="A93" s="101" t="s">
        <v>310</v>
      </c>
      <c r="B93" s="102">
        <v>38083517.200000003</v>
      </c>
      <c r="C93" s="102">
        <v>2510128.1800000002</v>
      </c>
      <c r="D93" s="102">
        <v>40593645.379999995</v>
      </c>
      <c r="E93" s="102">
        <v>17758204.09</v>
      </c>
      <c r="F93" s="102">
        <v>17758204.09</v>
      </c>
      <c r="G93" s="102">
        <v>22835441.289999999</v>
      </c>
    </row>
    <row r="94" spans="1:7" x14ac:dyDescent="0.2">
      <c r="A94" s="103" t="s">
        <v>311</v>
      </c>
      <c r="B94" s="102">
        <v>0</v>
      </c>
      <c r="C94" s="102">
        <v>165000</v>
      </c>
      <c r="D94" s="102">
        <v>165000</v>
      </c>
      <c r="E94" s="102">
        <v>3203.04</v>
      </c>
      <c r="F94" s="102">
        <v>3203.04</v>
      </c>
      <c r="G94" s="102">
        <v>161796.96</v>
      </c>
    </row>
    <row r="95" spans="1:7" x14ac:dyDescent="0.2">
      <c r="A95" s="103" t="s">
        <v>312</v>
      </c>
      <c r="B95" s="102">
        <v>0</v>
      </c>
      <c r="C95" s="102">
        <v>2928763.1</v>
      </c>
      <c r="D95" s="102">
        <v>2928763.1</v>
      </c>
      <c r="E95" s="102">
        <v>689173.04</v>
      </c>
      <c r="F95" s="102">
        <v>689173.04</v>
      </c>
      <c r="G95" s="102">
        <v>2239590.06</v>
      </c>
    </row>
    <row r="96" spans="1:7" x14ac:dyDescent="0.2">
      <c r="A96" s="103" t="s">
        <v>313</v>
      </c>
      <c r="B96" s="102">
        <v>0</v>
      </c>
      <c r="C96" s="102">
        <v>0</v>
      </c>
      <c r="D96" s="102">
        <v>0</v>
      </c>
      <c r="E96" s="102">
        <v>0</v>
      </c>
      <c r="F96" s="102">
        <v>0</v>
      </c>
      <c r="G96" s="102">
        <v>0</v>
      </c>
    </row>
    <row r="97" spans="1:7" x14ac:dyDescent="0.2">
      <c r="A97" s="103" t="s">
        <v>314</v>
      </c>
      <c r="B97" s="102">
        <v>5500000</v>
      </c>
      <c r="C97" s="102">
        <v>2529386.35</v>
      </c>
      <c r="D97" s="102">
        <v>8029386.3499999996</v>
      </c>
      <c r="E97" s="102">
        <v>2821413.71</v>
      </c>
      <c r="F97" s="102">
        <v>2821413.71</v>
      </c>
      <c r="G97" s="102">
        <v>5207972.6399999997</v>
      </c>
    </row>
    <row r="98" spans="1:7" x14ac:dyDescent="0.2">
      <c r="A98" s="107" t="s">
        <v>315</v>
      </c>
      <c r="B98" s="102">
        <v>0</v>
      </c>
      <c r="C98" s="102">
        <v>210000</v>
      </c>
      <c r="D98" s="102">
        <v>210000</v>
      </c>
      <c r="E98" s="102">
        <v>0</v>
      </c>
      <c r="F98" s="102">
        <v>0</v>
      </c>
      <c r="G98" s="102">
        <v>210000</v>
      </c>
    </row>
    <row r="99" spans="1:7" x14ac:dyDescent="0.2">
      <c r="A99" s="103" t="s">
        <v>316</v>
      </c>
      <c r="B99" s="102">
        <v>22436017.199999999</v>
      </c>
      <c r="C99" s="102">
        <v>-4038021.27</v>
      </c>
      <c r="D99" s="102">
        <v>18397995.93</v>
      </c>
      <c r="E99" s="102">
        <v>13954874.300000001</v>
      </c>
      <c r="F99" s="102">
        <v>13954874.300000001</v>
      </c>
      <c r="G99" s="102">
        <v>4443121.629999999</v>
      </c>
    </row>
    <row r="100" spans="1:7" x14ac:dyDescent="0.2">
      <c r="A100" s="103" t="s">
        <v>317</v>
      </c>
      <c r="B100" s="102">
        <v>8500000</v>
      </c>
      <c r="C100" s="102">
        <v>455000</v>
      </c>
      <c r="D100" s="102">
        <v>8955000</v>
      </c>
      <c r="E100" s="102">
        <v>39540</v>
      </c>
      <c r="F100" s="102">
        <v>39540</v>
      </c>
      <c r="G100" s="102">
        <v>8915460</v>
      </c>
    </row>
    <row r="101" spans="1:7" x14ac:dyDescent="0.2">
      <c r="A101" s="103" t="s">
        <v>318</v>
      </c>
      <c r="B101" s="102">
        <v>1550000</v>
      </c>
      <c r="C101" s="102">
        <v>250000</v>
      </c>
      <c r="D101" s="102">
        <v>1800000</v>
      </c>
      <c r="E101" s="102">
        <v>250000</v>
      </c>
      <c r="F101" s="102">
        <v>250000</v>
      </c>
      <c r="G101" s="102">
        <v>1550000</v>
      </c>
    </row>
    <row r="102" spans="1:7" x14ac:dyDescent="0.2">
      <c r="A102" s="103" t="s">
        <v>319</v>
      </c>
      <c r="B102" s="102">
        <v>97500</v>
      </c>
      <c r="C102" s="102">
        <v>10000</v>
      </c>
      <c r="D102" s="102">
        <v>107500</v>
      </c>
      <c r="E102" s="102">
        <v>0</v>
      </c>
      <c r="F102" s="102">
        <v>0</v>
      </c>
      <c r="G102" s="102">
        <v>107500</v>
      </c>
    </row>
    <row r="103" spans="1:7" x14ac:dyDescent="0.2">
      <c r="A103" s="101" t="s">
        <v>320</v>
      </c>
      <c r="B103" s="102">
        <v>16379136.580000002</v>
      </c>
      <c r="C103" s="102">
        <v>28179266.330000002</v>
      </c>
      <c r="D103" s="102">
        <v>44558402.910000004</v>
      </c>
      <c r="E103" s="102">
        <v>23223817.550000001</v>
      </c>
      <c r="F103" s="102">
        <v>23222488.77</v>
      </c>
      <c r="G103" s="102">
        <v>21334585.359999999</v>
      </c>
    </row>
    <row r="104" spans="1:7" x14ac:dyDescent="0.2">
      <c r="A104" s="103" t="s">
        <v>321</v>
      </c>
      <c r="B104" s="102">
        <v>10887193.140000001</v>
      </c>
      <c r="C104" s="102">
        <v>3600000</v>
      </c>
      <c r="D104" s="102">
        <v>14487193.140000001</v>
      </c>
      <c r="E104" s="102">
        <v>12208855.939999999</v>
      </c>
      <c r="F104" s="102">
        <v>12208855.939999999</v>
      </c>
      <c r="G104" s="102">
        <v>2278337.2000000011</v>
      </c>
    </row>
    <row r="105" spans="1:7" x14ac:dyDescent="0.2">
      <c r="A105" s="103" t="s">
        <v>322</v>
      </c>
      <c r="B105" s="102">
        <v>0</v>
      </c>
      <c r="C105" s="102">
        <v>0</v>
      </c>
      <c r="D105" s="102">
        <v>0</v>
      </c>
      <c r="E105" s="102">
        <v>0</v>
      </c>
      <c r="F105" s="102">
        <v>0</v>
      </c>
      <c r="G105" s="102">
        <v>0</v>
      </c>
    </row>
    <row r="106" spans="1:7" x14ac:dyDescent="0.2">
      <c r="A106" s="103" t="s">
        <v>323</v>
      </c>
      <c r="B106" s="102">
        <v>0</v>
      </c>
      <c r="C106" s="102">
        <v>11719989.99</v>
      </c>
      <c r="D106" s="102">
        <v>11719989.99</v>
      </c>
      <c r="E106" s="102">
        <v>7298587.5199999996</v>
      </c>
      <c r="F106" s="102">
        <v>7297258.7400000002</v>
      </c>
      <c r="G106" s="102">
        <v>4421402.4700000007</v>
      </c>
    </row>
    <row r="107" spans="1:7" x14ac:dyDescent="0.2">
      <c r="A107" s="103" t="s">
        <v>324</v>
      </c>
      <c r="B107" s="102">
        <v>0</v>
      </c>
      <c r="C107" s="102">
        <v>8070737.8200000003</v>
      </c>
      <c r="D107" s="102">
        <v>8070737.8200000003</v>
      </c>
      <c r="E107" s="102">
        <v>156600</v>
      </c>
      <c r="F107" s="102">
        <v>156600</v>
      </c>
      <c r="G107" s="102">
        <v>7914137.8200000003</v>
      </c>
    </row>
    <row r="108" spans="1:7" x14ac:dyDescent="0.2">
      <c r="A108" s="103" t="s">
        <v>325</v>
      </c>
      <c r="B108" s="102">
        <v>0</v>
      </c>
      <c r="C108" s="102">
        <v>4331360.5</v>
      </c>
      <c r="D108" s="102">
        <v>4331360.5</v>
      </c>
      <c r="E108" s="102">
        <v>1753064.96</v>
      </c>
      <c r="F108" s="102">
        <v>1753064.96</v>
      </c>
      <c r="G108" s="102">
        <v>2578295.54</v>
      </c>
    </row>
    <row r="109" spans="1:7" x14ac:dyDescent="0.2">
      <c r="A109" s="103" t="s">
        <v>326</v>
      </c>
      <c r="B109" s="102">
        <v>0</v>
      </c>
      <c r="C109" s="102">
        <v>414873.02</v>
      </c>
      <c r="D109" s="102">
        <v>414873.02</v>
      </c>
      <c r="E109" s="102">
        <v>0</v>
      </c>
      <c r="F109" s="102">
        <v>0</v>
      </c>
      <c r="G109" s="102">
        <v>414873.02</v>
      </c>
    </row>
    <row r="110" spans="1:7" x14ac:dyDescent="0.2">
      <c r="A110" s="103" t="s">
        <v>327</v>
      </c>
      <c r="B110" s="102">
        <v>0</v>
      </c>
      <c r="C110" s="102">
        <v>35000</v>
      </c>
      <c r="D110" s="102">
        <v>35000</v>
      </c>
      <c r="E110" s="102">
        <v>20707.91</v>
      </c>
      <c r="F110" s="102">
        <v>20707.91</v>
      </c>
      <c r="G110" s="102">
        <v>14292.09</v>
      </c>
    </row>
    <row r="111" spans="1:7" x14ac:dyDescent="0.2">
      <c r="A111" s="103" t="s">
        <v>328</v>
      </c>
      <c r="B111" s="102">
        <v>0</v>
      </c>
      <c r="C111" s="102">
        <v>0</v>
      </c>
      <c r="D111" s="102">
        <v>0</v>
      </c>
      <c r="E111" s="102">
        <v>0</v>
      </c>
      <c r="F111" s="102">
        <v>0</v>
      </c>
      <c r="G111" s="102">
        <v>0</v>
      </c>
    </row>
    <row r="112" spans="1:7" x14ac:dyDescent="0.2">
      <c r="A112" s="103" t="s">
        <v>329</v>
      </c>
      <c r="B112" s="102">
        <v>5491943.4400000004</v>
      </c>
      <c r="C112" s="102">
        <v>7305</v>
      </c>
      <c r="D112" s="102">
        <v>5499248.4400000004</v>
      </c>
      <c r="E112" s="102">
        <v>1786001.22</v>
      </c>
      <c r="F112" s="102">
        <v>1786001.22</v>
      </c>
      <c r="G112" s="102">
        <v>3713247.2200000007</v>
      </c>
    </row>
    <row r="113" spans="1:7" x14ac:dyDescent="0.2">
      <c r="A113" s="101" t="s">
        <v>330</v>
      </c>
      <c r="B113" s="102">
        <v>4158112.1</v>
      </c>
      <c r="C113" s="102">
        <v>0</v>
      </c>
      <c r="D113" s="102">
        <v>4158112.1</v>
      </c>
      <c r="E113" s="102">
        <v>2111762.48</v>
      </c>
      <c r="F113" s="102">
        <v>2111762.48</v>
      </c>
      <c r="G113" s="102">
        <v>2046349.62</v>
      </c>
    </row>
    <row r="114" spans="1:7" x14ac:dyDescent="0.2">
      <c r="A114" s="103" t="s">
        <v>331</v>
      </c>
      <c r="B114" s="102">
        <v>0</v>
      </c>
      <c r="C114" s="102">
        <v>0</v>
      </c>
      <c r="D114" s="102">
        <v>0</v>
      </c>
      <c r="E114" s="102">
        <v>0</v>
      </c>
      <c r="F114" s="102">
        <v>0</v>
      </c>
      <c r="G114" s="102">
        <v>0</v>
      </c>
    </row>
    <row r="115" spans="1:7" x14ac:dyDescent="0.2">
      <c r="A115" s="103" t="s">
        <v>332</v>
      </c>
      <c r="B115" s="102">
        <v>0</v>
      </c>
      <c r="C115" s="102">
        <v>0</v>
      </c>
      <c r="D115" s="102">
        <v>0</v>
      </c>
      <c r="E115" s="102">
        <v>0</v>
      </c>
      <c r="F115" s="102">
        <v>0</v>
      </c>
      <c r="G115" s="102">
        <v>0</v>
      </c>
    </row>
    <row r="116" spans="1:7" x14ac:dyDescent="0.2">
      <c r="A116" s="103" t="s">
        <v>333</v>
      </c>
      <c r="B116" s="102">
        <v>0</v>
      </c>
      <c r="C116" s="102">
        <v>0</v>
      </c>
      <c r="D116" s="102">
        <v>0</v>
      </c>
      <c r="E116" s="102">
        <v>0</v>
      </c>
      <c r="F116" s="102">
        <v>0</v>
      </c>
      <c r="G116" s="102">
        <v>0</v>
      </c>
    </row>
    <row r="117" spans="1:7" x14ac:dyDescent="0.2">
      <c r="A117" s="103" t="s">
        <v>334</v>
      </c>
      <c r="B117" s="102">
        <v>4158112.1</v>
      </c>
      <c r="C117" s="102">
        <v>0</v>
      </c>
      <c r="D117" s="102">
        <v>4158112.1</v>
      </c>
      <c r="E117" s="102">
        <v>2111762.48</v>
      </c>
      <c r="F117" s="102">
        <v>2111762.48</v>
      </c>
      <c r="G117" s="102">
        <v>2046349.62</v>
      </c>
    </row>
    <row r="118" spans="1:7" x14ac:dyDescent="0.2">
      <c r="A118" s="103" t="s">
        <v>335</v>
      </c>
      <c r="B118" s="102">
        <v>0</v>
      </c>
      <c r="C118" s="102">
        <v>0</v>
      </c>
      <c r="D118" s="102">
        <v>0</v>
      </c>
      <c r="E118" s="102">
        <v>0</v>
      </c>
      <c r="F118" s="102">
        <v>0</v>
      </c>
      <c r="G118" s="102">
        <v>0</v>
      </c>
    </row>
    <row r="119" spans="1:7" x14ac:dyDescent="0.2">
      <c r="A119" s="103" t="s">
        <v>336</v>
      </c>
      <c r="B119" s="102">
        <v>0</v>
      </c>
      <c r="C119" s="102">
        <v>0</v>
      </c>
      <c r="D119" s="102">
        <v>0</v>
      </c>
      <c r="E119" s="102">
        <v>0</v>
      </c>
      <c r="F119" s="102">
        <v>0</v>
      </c>
      <c r="G119" s="102">
        <v>0</v>
      </c>
    </row>
    <row r="120" spans="1:7" x14ac:dyDescent="0.2">
      <c r="A120" s="103" t="s">
        <v>337</v>
      </c>
      <c r="B120" s="102">
        <v>0</v>
      </c>
      <c r="C120" s="102">
        <v>0</v>
      </c>
      <c r="D120" s="102">
        <v>0</v>
      </c>
      <c r="E120" s="102">
        <v>0</v>
      </c>
      <c r="F120" s="102">
        <v>0</v>
      </c>
      <c r="G120" s="102">
        <v>0</v>
      </c>
    </row>
    <row r="121" spans="1:7" x14ac:dyDescent="0.2">
      <c r="A121" s="103" t="s">
        <v>338</v>
      </c>
      <c r="B121" s="102">
        <v>0</v>
      </c>
      <c r="C121" s="102">
        <v>0</v>
      </c>
      <c r="D121" s="102">
        <v>0</v>
      </c>
      <c r="E121" s="102">
        <v>0</v>
      </c>
      <c r="F121" s="102">
        <v>0</v>
      </c>
      <c r="G121" s="102">
        <v>0</v>
      </c>
    </row>
    <row r="122" spans="1:7" x14ac:dyDescent="0.2">
      <c r="A122" s="103" t="s">
        <v>339</v>
      </c>
      <c r="B122" s="102">
        <v>0</v>
      </c>
      <c r="C122" s="102">
        <v>0</v>
      </c>
      <c r="D122" s="102">
        <v>0</v>
      </c>
      <c r="E122" s="102">
        <v>0</v>
      </c>
      <c r="F122" s="102">
        <v>0</v>
      </c>
      <c r="G122" s="102">
        <v>0</v>
      </c>
    </row>
    <row r="123" spans="1:7" x14ac:dyDescent="0.2">
      <c r="A123" s="101" t="s">
        <v>340</v>
      </c>
      <c r="B123" s="102">
        <v>2500000</v>
      </c>
      <c r="C123" s="102">
        <v>17892084.879999999</v>
      </c>
      <c r="D123" s="102">
        <v>20392084.879999999</v>
      </c>
      <c r="E123" s="102">
        <v>19465499.949999999</v>
      </c>
      <c r="F123" s="102">
        <v>19465499.949999999</v>
      </c>
      <c r="G123" s="102">
        <v>926584.92999999993</v>
      </c>
    </row>
    <row r="124" spans="1:7" x14ac:dyDescent="0.2">
      <c r="A124" s="103" t="s">
        <v>341</v>
      </c>
      <c r="B124" s="102">
        <v>2500000</v>
      </c>
      <c r="C124" s="102">
        <v>0</v>
      </c>
      <c r="D124" s="102">
        <v>2500000</v>
      </c>
      <c r="E124" s="102">
        <v>1573420.07</v>
      </c>
      <c r="F124" s="102">
        <v>1573420.07</v>
      </c>
      <c r="G124" s="102">
        <v>926579.92999999993</v>
      </c>
    </row>
    <row r="125" spans="1:7" x14ac:dyDescent="0.2">
      <c r="A125" s="103" t="s">
        <v>342</v>
      </c>
      <c r="B125" s="102">
        <v>0</v>
      </c>
      <c r="C125" s="102">
        <v>4350</v>
      </c>
      <c r="D125" s="102">
        <v>4350</v>
      </c>
      <c r="E125" s="102">
        <v>4350</v>
      </c>
      <c r="F125" s="102">
        <v>4350</v>
      </c>
      <c r="G125" s="102">
        <v>0</v>
      </c>
    </row>
    <row r="126" spans="1:7" x14ac:dyDescent="0.2">
      <c r="A126" s="103" t="s">
        <v>343</v>
      </c>
      <c r="B126" s="102">
        <v>0</v>
      </c>
      <c r="C126" s="102">
        <v>0</v>
      </c>
      <c r="D126" s="102">
        <v>0</v>
      </c>
      <c r="E126" s="102">
        <v>0</v>
      </c>
      <c r="F126" s="102">
        <v>0</v>
      </c>
      <c r="G126" s="102">
        <v>0</v>
      </c>
    </row>
    <row r="127" spans="1:7" x14ac:dyDescent="0.2">
      <c r="A127" s="103" t="s">
        <v>344</v>
      </c>
      <c r="B127" s="102">
        <v>0</v>
      </c>
      <c r="C127" s="102">
        <v>3587572.26</v>
      </c>
      <c r="D127" s="102">
        <v>3587572.26</v>
      </c>
      <c r="E127" s="102">
        <v>3587572.26</v>
      </c>
      <c r="F127" s="102">
        <v>3587572.26</v>
      </c>
      <c r="G127" s="102">
        <v>0</v>
      </c>
    </row>
    <row r="128" spans="1:7" x14ac:dyDescent="0.2">
      <c r="A128" s="103" t="s">
        <v>345</v>
      </c>
      <c r="B128" s="102">
        <v>0</v>
      </c>
      <c r="C128" s="102">
        <v>0</v>
      </c>
      <c r="D128" s="102">
        <v>0</v>
      </c>
      <c r="E128" s="102">
        <v>0</v>
      </c>
      <c r="F128" s="102">
        <v>0</v>
      </c>
      <c r="G128" s="102">
        <v>0</v>
      </c>
    </row>
    <row r="129" spans="1:7" x14ac:dyDescent="0.2">
      <c r="A129" s="103" t="s">
        <v>346</v>
      </c>
      <c r="B129" s="102">
        <v>0</v>
      </c>
      <c r="C129" s="102">
        <v>11723449.26</v>
      </c>
      <c r="D129" s="102">
        <v>11723449.26</v>
      </c>
      <c r="E129" s="102">
        <v>11723449.26</v>
      </c>
      <c r="F129" s="102">
        <v>11723449.26</v>
      </c>
      <c r="G129" s="102">
        <v>0</v>
      </c>
    </row>
    <row r="130" spans="1:7" x14ac:dyDescent="0.2">
      <c r="A130" s="103" t="s">
        <v>347</v>
      </c>
      <c r="B130" s="102">
        <v>0</v>
      </c>
      <c r="C130" s="102">
        <v>0</v>
      </c>
      <c r="D130" s="102">
        <v>0</v>
      </c>
      <c r="E130" s="102">
        <v>0</v>
      </c>
      <c r="F130" s="102">
        <v>0</v>
      </c>
      <c r="G130" s="102">
        <v>0</v>
      </c>
    </row>
    <row r="131" spans="1:7" x14ac:dyDescent="0.2">
      <c r="A131" s="103" t="s">
        <v>348</v>
      </c>
      <c r="B131" s="102">
        <v>0</v>
      </c>
      <c r="C131" s="102">
        <v>0</v>
      </c>
      <c r="D131" s="102">
        <v>0</v>
      </c>
      <c r="E131" s="102">
        <v>0</v>
      </c>
      <c r="F131" s="102">
        <v>0</v>
      </c>
      <c r="G131" s="102">
        <v>0</v>
      </c>
    </row>
    <row r="132" spans="1:7" x14ac:dyDescent="0.2">
      <c r="A132" s="103" t="s">
        <v>349</v>
      </c>
      <c r="B132" s="102">
        <v>0</v>
      </c>
      <c r="C132" s="102">
        <v>2576713.36</v>
      </c>
      <c r="D132" s="102">
        <v>2576713.36</v>
      </c>
      <c r="E132" s="102">
        <v>2576708.36</v>
      </c>
      <c r="F132" s="102">
        <v>2576708.36</v>
      </c>
      <c r="G132" s="102">
        <v>5</v>
      </c>
    </row>
    <row r="133" spans="1:7" x14ac:dyDescent="0.2">
      <c r="A133" s="101" t="s">
        <v>350</v>
      </c>
      <c r="B133" s="102">
        <v>78638565</v>
      </c>
      <c r="C133" s="102">
        <v>79721041.680000007</v>
      </c>
      <c r="D133" s="102">
        <v>158359606.68000001</v>
      </c>
      <c r="E133" s="102">
        <v>81190130.840000004</v>
      </c>
      <c r="F133" s="102">
        <v>81202851.159999996</v>
      </c>
      <c r="G133" s="102">
        <v>77169475.840000004</v>
      </c>
    </row>
    <row r="134" spans="1:7" x14ac:dyDescent="0.2">
      <c r="A134" s="103" t="s">
        <v>351</v>
      </c>
      <c r="B134" s="102">
        <v>78638565</v>
      </c>
      <c r="C134" s="102">
        <v>46487654.759999998</v>
      </c>
      <c r="D134" s="102">
        <v>125126219.75999999</v>
      </c>
      <c r="E134" s="102">
        <v>53248625.100000001</v>
      </c>
      <c r="F134" s="102">
        <v>53242906.700000003</v>
      </c>
      <c r="G134" s="102">
        <v>71877594.659999996</v>
      </c>
    </row>
    <row r="135" spans="1:7" x14ac:dyDescent="0.2">
      <c r="A135" s="103" t="s">
        <v>352</v>
      </c>
      <c r="B135" s="102">
        <v>0</v>
      </c>
      <c r="C135" s="102">
        <v>33233386.920000002</v>
      </c>
      <c r="D135" s="102">
        <v>33233386.920000002</v>
      </c>
      <c r="E135" s="102">
        <v>27941505.739999998</v>
      </c>
      <c r="F135" s="102">
        <v>27959944.460000001</v>
      </c>
      <c r="G135" s="102">
        <v>5291881.1800000034</v>
      </c>
    </row>
    <row r="136" spans="1:7" x14ac:dyDescent="0.2">
      <c r="A136" s="103" t="s">
        <v>353</v>
      </c>
      <c r="B136" s="102">
        <v>0</v>
      </c>
      <c r="C136" s="102">
        <v>0</v>
      </c>
      <c r="D136" s="102">
        <v>0</v>
      </c>
      <c r="E136" s="102">
        <v>0</v>
      </c>
      <c r="F136" s="102">
        <v>0</v>
      </c>
      <c r="G136" s="102">
        <v>0</v>
      </c>
    </row>
    <row r="137" spans="1:7" x14ac:dyDescent="0.2">
      <c r="A137" s="101" t="s">
        <v>354</v>
      </c>
      <c r="B137" s="102">
        <v>0</v>
      </c>
      <c r="C137" s="102">
        <v>490238.5</v>
      </c>
      <c r="D137" s="102">
        <v>490238.5</v>
      </c>
      <c r="E137" s="102">
        <v>0</v>
      </c>
      <c r="F137" s="102">
        <v>0</v>
      </c>
      <c r="G137" s="102">
        <v>490238.5</v>
      </c>
    </row>
    <row r="138" spans="1:7" x14ac:dyDescent="0.2">
      <c r="A138" s="103" t="s">
        <v>355</v>
      </c>
      <c r="B138" s="102">
        <v>0</v>
      </c>
      <c r="C138" s="102">
        <v>0</v>
      </c>
      <c r="D138" s="102">
        <v>0</v>
      </c>
      <c r="E138" s="102">
        <v>0</v>
      </c>
      <c r="F138" s="102">
        <v>0</v>
      </c>
      <c r="G138" s="102">
        <v>0</v>
      </c>
    </row>
    <row r="139" spans="1:7" x14ac:dyDescent="0.2">
      <c r="A139" s="103" t="s">
        <v>356</v>
      </c>
      <c r="B139" s="102">
        <v>0</v>
      </c>
      <c r="C139" s="102">
        <v>0</v>
      </c>
      <c r="D139" s="102">
        <v>0</v>
      </c>
      <c r="E139" s="102">
        <v>0</v>
      </c>
      <c r="F139" s="102">
        <v>0</v>
      </c>
      <c r="G139" s="102">
        <v>0</v>
      </c>
    </row>
    <row r="140" spans="1:7" x14ac:dyDescent="0.2">
      <c r="A140" s="103" t="s">
        <v>357</v>
      </c>
      <c r="B140" s="102">
        <v>0</v>
      </c>
      <c r="C140" s="102">
        <v>0</v>
      </c>
      <c r="D140" s="102">
        <v>0</v>
      </c>
      <c r="E140" s="102">
        <v>0</v>
      </c>
      <c r="F140" s="102">
        <v>0</v>
      </c>
      <c r="G140" s="102">
        <v>0</v>
      </c>
    </row>
    <row r="141" spans="1:7" x14ac:dyDescent="0.2">
      <c r="A141" s="103" t="s">
        <v>358</v>
      </c>
      <c r="B141" s="102">
        <v>0</v>
      </c>
      <c r="C141" s="102">
        <v>0</v>
      </c>
      <c r="D141" s="102">
        <v>0</v>
      </c>
      <c r="E141" s="102">
        <v>0</v>
      </c>
      <c r="F141" s="102">
        <v>0</v>
      </c>
      <c r="G141" s="102">
        <v>0</v>
      </c>
    </row>
    <row r="142" spans="1:7" x14ac:dyDescent="0.2">
      <c r="A142" s="103" t="s">
        <v>359</v>
      </c>
      <c r="B142" s="102">
        <v>0</v>
      </c>
      <c r="C142" s="102">
        <v>0</v>
      </c>
      <c r="D142" s="102">
        <v>0</v>
      </c>
      <c r="E142" s="102">
        <v>0</v>
      </c>
      <c r="F142" s="102">
        <v>0</v>
      </c>
      <c r="G142" s="102">
        <v>0</v>
      </c>
    </row>
    <row r="143" spans="1:7" x14ac:dyDescent="0.2">
      <c r="A143" s="103" t="s">
        <v>360</v>
      </c>
      <c r="B143" s="102">
        <v>0</v>
      </c>
      <c r="C143" s="102">
        <v>0</v>
      </c>
      <c r="D143" s="102">
        <v>0</v>
      </c>
      <c r="E143" s="102">
        <v>0</v>
      </c>
      <c r="F143" s="102">
        <v>0</v>
      </c>
      <c r="G143" s="102">
        <v>0</v>
      </c>
    </row>
    <row r="144" spans="1:7" x14ac:dyDescent="0.2">
      <c r="A144" s="103" t="s">
        <v>361</v>
      </c>
      <c r="B144" s="102">
        <v>0</v>
      </c>
      <c r="C144" s="102">
        <v>0</v>
      </c>
      <c r="D144" s="102">
        <v>0</v>
      </c>
      <c r="E144" s="102">
        <v>0</v>
      </c>
      <c r="F144" s="102">
        <v>0</v>
      </c>
      <c r="G144" s="102">
        <v>0</v>
      </c>
    </row>
    <row r="145" spans="1:7" x14ac:dyDescent="0.2">
      <c r="A145" s="103" t="s">
        <v>362</v>
      </c>
      <c r="B145" s="102">
        <v>0</v>
      </c>
      <c r="C145" s="102">
        <v>490238.5</v>
      </c>
      <c r="D145" s="102">
        <v>490238.5</v>
      </c>
      <c r="E145" s="102">
        <v>0</v>
      </c>
      <c r="F145" s="102">
        <v>0</v>
      </c>
      <c r="G145" s="102">
        <v>490238.5</v>
      </c>
    </row>
    <row r="146" spans="1:7" x14ac:dyDescent="0.2">
      <c r="A146" s="101" t="s">
        <v>363</v>
      </c>
      <c r="B146" s="102">
        <v>0</v>
      </c>
      <c r="C146" s="102">
        <v>0</v>
      </c>
      <c r="D146" s="102">
        <v>0</v>
      </c>
      <c r="E146" s="102">
        <v>0</v>
      </c>
      <c r="F146" s="102">
        <v>0</v>
      </c>
      <c r="G146" s="102">
        <v>0</v>
      </c>
    </row>
    <row r="147" spans="1:7" x14ac:dyDescent="0.2">
      <c r="A147" s="103" t="s">
        <v>364</v>
      </c>
      <c r="B147" s="102">
        <v>0</v>
      </c>
      <c r="C147" s="102">
        <v>0</v>
      </c>
      <c r="D147" s="102">
        <v>0</v>
      </c>
      <c r="E147" s="102">
        <v>0</v>
      </c>
      <c r="F147" s="102">
        <v>0</v>
      </c>
      <c r="G147" s="102">
        <v>0</v>
      </c>
    </row>
    <row r="148" spans="1:7" x14ac:dyDescent="0.2">
      <c r="A148" s="103" t="s">
        <v>365</v>
      </c>
      <c r="B148" s="102">
        <v>0</v>
      </c>
      <c r="C148" s="102">
        <v>0</v>
      </c>
      <c r="D148" s="102">
        <v>0</v>
      </c>
      <c r="E148" s="102">
        <v>0</v>
      </c>
      <c r="F148" s="102">
        <v>0</v>
      </c>
      <c r="G148" s="102">
        <v>0</v>
      </c>
    </row>
    <row r="149" spans="1:7" x14ac:dyDescent="0.2">
      <c r="A149" s="103" t="s">
        <v>366</v>
      </c>
      <c r="B149" s="102">
        <v>0</v>
      </c>
      <c r="C149" s="102">
        <v>0</v>
      </c>
      <c r="D149" s="102">
        <v>0</v>
      </c>
      <c r="E149" s="102">
        <v>0</v>
      </c>
      <c r="F149" s="102">
        <v>0</v>
      </c>
      <c r="G149" s="102">
        <v>0</v>
      </c>
    </row>
    <row r="150" spans="1:7" x14ac:dyDescent="0.2">
      <c r="A150" s="101" t="s">
        <v>367</v>
      </c>
      <c r="B150" s="102">
        <v>0</v>
      </c>
      <c r="C150" s="102">
        <v>3092645</v>
      </c>
      <c r="D150" s="102">
        <v>3092645</v>
      </c>
      <c r="E150" s="102">
        <v>0</v>
      </c>
      <c r="F150" s="102">
        <v>0</v>
      </c>
      <c r="G150" s="102">
        <v>3092645</v>
      </c>
    </row>
    <row r="151" spans="1:7" x14ac:dyDescent="0.2">
      <c r="A151" s="103" t="s">
        <v>368</v>
      </c>
      <c r="B151" s="102">
        <v>0</v>
      </c>
      <c r="C151" s="102">
        <v>3092645</v>
      </c>
      <c r="D151" s="102">
        <v>3092645</v>
      </c>
      <c r="E151" s="102">
        <v>0</v>
      </c>
      <c r="F151" s="102">
        <v>0</v>
      </c>
      <c r="G151" s="102">
        <v>3092645</v>
      </c>
    </row>
    <row r="152" spans="1:7" x14ac:dyDescent="0.2">
      <c r="A152" s="103" t="s">
        <v>369</v>
      </c>
      <c r="B152" s="102">
        <v>0</v>
      </c>
      <c r="C152" s="102">
        <v>0</v>
      </c>
      <c r="D152" s="102">
        <v>0</v>
      </c>
      <c r="E152" s="102">
        <v>0</v>
      </c>
      <c r="F152" s="102">
        <v>0</v>
      </c>
      <c r="G152" s="102">
        <v>0</v>
      </c>
    </row>
    <row r="153" spans="1:7" x14ac:dyDescent="0.2">
      <c r="A153" s="103" t="s">
        <v>370</v>
      </c>
      <c r="B153" s="102">
        <v>0</v>
      </c>
      <c r="C153" s="102">
        <v>0</v>
      </c>
      <c r="D153" s="102">
        <v>0</v>
      </c>
      <c r="E153" s="102">
        <v>0</v>
      </c>
      <c r="F153" s="102">
        <v>0</v>
      </c>
      <c r="G153" s="102">
        <v>0</v>
      </c>
    </row>
    <row r="154" spans="1:7" x14ac:dyDescent="0.2">
      <c r="A154" s="107" t="s">
        <v>371</v>
      </c>
      <c r="B154" s="102">
        <v>0</v>
      </c>
      <c r="C154" s="102">
        <v>0</v>
      </c>
      <c r="D154" s="102">
        <v>0</v>
      </c>
      <c r="E154" s="102">
        <v>0</v>
      </c>
      <c r="F154" s="102">
        <v>0</v>
      </c>
      <c r="G154" s="102">
        <v>0</v>
      </c>
    </row>
    <row r="155" spans="1:7" x14ac:dyDescent="0.2">
      <c r="A155" s="103" t="s">
        <v>372</v>
      </c>
      <c r="B155" s="102">
        <v>0</v>
      </c>
      <c r="C155" s="102">
        <v>0</v>
      </c>
      <c r="D155" s="102">
        <v>0</v>
      </c>
      <c r="E155" s="102">
        <v>0</v>
      </c>
      <c r="F155" s="102">
        <v>0</v>
      </c>
      <c r="G155" s="102">
        <v>0</v>
      </c>
    </row>
    <row r="156" spans="1:7" x14ac:dyDescent="0.2">
      <c r="A156" s="103" t="s">
        <v>373</v>
      </c>
      <c r="B156" s="102">
        <v>0</v>
      </c>
      <c r="C156" s="102">
        <v>0</v>
      </c>
      <c r="D156" s="102">
        <v>0</v>
      </c>
      <c r="E156" s="102">
        <v>0</v>
      </c>
      <c r="F156" s="102">
        <v>0</v>
      </c>
      <c r="G156" s="102">
        <v>0</v>
      </c>
    </row>
    <row r="157" spans="1:7" x14ac:dyDescent="0.2">
      <c r="A157" s="103" t="s">
        <v>374</v>
      </c>
      <c r="B157" s="102">
        <v>0</v>
      </c>
      <c r="C157" s="102">
        <v>0</v>
      </c>
      <c r="D157" s="102">
        <v>0</v>
      </c>
      <c r="E157" s="102">
        <v>0</v>
      </c>
      <c r="F157" s="102">
        <v>0</v>
      </c>
      <c r="G157" s="102">
        <v>0</v>
      </c>
    </row>
    <row r="158" spans="1:7" x14ac:dyDescent="0.2">
      <c r="A158" s="108"/>
      <c r="B158" s="105"/>
      <c r="C158" s="105"/>
      <c r="D158" s="105"/>
      <c r="E158" s="105"/>
      <c r="F158" s="105"/>
      <c r="G158" s="105"/>
    </row>
    <row r="159" spans="1:7" ht="15" x14ac:dyDescent="0.25">
      <c r="A159" s="109" t="s">
        <v>376</v>
      </c>
      <c r="B159" s="100">
        <v>1137907129.6600001</v>
      </c>
      <c r="C159" s="100">
        <v>381026308.52000004</v>
      </c>
      <c r="D159" s="100">
        <v>1518933438.1800001</v>
      </c>
      <c r="E159" s="100">
        <v>571021300.23000002</v>
      </c>
      <c r="F159" s="100">
        <v>570151784.8599999</v>
      </c>
      <c r="G159" s="100">
        <v>947912137.95000005</v>
      </c>
    </row>
    <row r="160" spans="1:7" x14ac:dyDescent="0.2">
      <c r="A160" s="43"/>
      <c r="B160" s="110"/>
      <c r="C160" s="110"/>
      <c r="D160" s="110"/>
      <c r="E160" s="110"/>
      <c r="F160" s="110"/>
      <c r="G160" s="110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8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55"/>
  <sheetViews>
    <sheetView showGridLines="0" zoomScale="75" zoomScaleNormal="75" workbookViewId="0">
      <selection activeCell="N18" sqref="N18"/>
    </sheetView>
  </sheetViews>
  <sheetFormatPr baseColWidth="10" defaultColWidth="11" defaultRowHeight="14.25" x14ac:dyDescent="0.2"/>
  <cols>
    <col min="1" max="1" width="70.42578125" style="26" bestFit="1" customWidth="1"/>
    <col min="2" max="2" width="22.28515625" style="26" bestFit="1" customWidth="1"/>
    <col min="3" max="3" width="19.85546875" style="26" bestFit="1" customWidth="1"/>
    <col min="4" max="6" width="22.28515625" style="26" bestFit="1" customWidth="1"/>
    <col min="7" max="7" width="19.85546875" style="26" bestFit="1" customWidth="1"/>
    <col min="8" max="16384" width="11" style="26"/>
  </cols>
  <sheetData>
    <row r="1" spans="1:7" ht="35.450000000000003" customHeight="1" x14ac:dyDescent="0.2">
      <c r="A1" s="209" t="s">
        <v>377</v>
      </c>
      <c r="B1" s="213"/>
      <c r="C1" s="213"/>
      <c r="D1" s="213"/>
      <c r="E1" s="213"/>
      <c r="F1" s="213"/>
      <c r="G1" s="214"/>
    </row>
    <row r="2" spans="1:7" ht="15" customHeight="1" x14ac:dyDescent="0.2">
      <c r="A2" s="194" t="str">
        <f>'Formato 1'!A2</f>
        <v xml:space="preserve"> MUNICIPIO DE SALAMANCA, GUANAJUATO.</v>
      </c>
      <c r="B2" s="195"/>
      <c r="C2" s="195"/>
      <c r="D2" s="195"/>
      <c r="E2" s="195"/>
      <c r="F2" s="195"/>
      <c r="G2" s="196"/>
    </row>
    <row r="3" spans="1:7" ht="15" customHeight="1" x14ac:dyDescent="0.2">
      <c r="A3" s="210" t="s">
        <v>294</v>
      </c>
      <c r="B3" s="211"/>
      <c r="C3" s="211"/>
      <c r="D3" s="211"/>
      <c r="E3" s="211"/>
      <c r="F3" s="211"/>
      <c r="G3" s="212"/>
    </row>
    <row r="4" spans="1:7" ht="15" customHeight="1" x14ac:dyDescent="0.2">
      <c r="A4" s="111" t="s">
        <v>378</v>
      </c>
      <c r="B4" s="112"/>
      <c r="C4" s="112"/>
      <c r="D4" s="112"/>
      <c r="E4" s="112"/>
      <c r="F4" s="112"/>
      <c r="G4" s="113"/>
    </row>
    <row r="5" spans="1:7" ht="15" customHeight="1" x14ac:dyDescent="0.2">
      <c r="A5" s="197" t="str">
        <f>'Formato 3'!A4</f>
        <v>Del 01 de enero al 30 de junio de 2026</v>
      </c>
      <c r="B5" s="198"/>
      <c r="C5" s="198"/>
      <c r="D5" s="198"/>
      <c r="E5" s="198"/>
      <c r="F5" s="198"/>
      <c r="G5" s="199"/>
    </row>
    <row r="6" spans="1:7" ht="15" x14ac:dyDescent="0.2">
      <c r="A6" s="200" t="s">
        <v>2</v>
      </c>
      <c r="B6" s="201"/>
      <c r="C6" s="201"/>
      <c r="D6" s="201"/>
      <c r="E6" s="201"/>
      <c r="F6" s="201"/>
      <c r="G6" s="202"/>
    </row>
    <row r="7" spans="1:7" ht="15" customHeight="1" x14ac:dyDescent="0.2">
      <c r="A7" s="204" t="s">
        <v>5</v>
      </c>
      <c r="B7" s="206" t="s">
        <v>296</v>
      </c>
      <c r="C7" s="206"/>
      <c r="D7" s="206"/>
      <c r="E7" s="206"/>
      <c r="F7" s="206"/>
      <c r="G7" s="208" t="s">
        <v>297</v>
      </c>
    </row>
    <row r="8" spans="1:7" ht="30" x14ac:dyDescent="0.2">
      <c r="A8" s="205"/>
      <c r="B8" s="91" t="s">
        <v>202</v>
      </c>
      <c r="C8" s="47" t="s">
        <v>228</v>
      </c>
      <c r="D8" s="91" t="s">
        <v>229</v>
      </c>
      <c r="E8" s="91" t="s">
        <v>187</v>
      </c>
      <c r="F8" s="91" t="s">
        <v>203</v>
      </c>
      <c r="G8" s="207"/>
    </row>
    <row r="9" spans="1:7" ht="15.75" customHeight="1" x14ac:dyDescent="0.2">
      <c r="A9" s="92" t="s">
        <v>379</v>
      </c>
      <c r="B9" s="114">
        <v>788946324.65999997</v>
      </c>
      <c r="C9" s="114">
        <v>249140903.94999996</v>
      </c>
      <c r="D9" s="114">
        <v>1038087228.6100001</v>
      </c>
      <c r="E9" s="114">
        <v>343818117.13999987</v>
      </c>
      <c r="F9" s="114">
        <v>342937210.2299999</v>
      </c>
      <c r="G9" s="114">
        <v>694269111.47000003</v>
      </c>
    </row>
    <row r="10" spans="1:7" x14ac:dyDescent="0.2">
      <c r="A10" s="115" t="s">
        <v>535</v>
      </c>
      <c r="B10" s="116">
        <v>16462300.130000001</v>
      </c>
      <c r="C10" s="116">
        <v>399989.93</v>
      </c>
      <c r="D10" s="116">
        <v>16862290.060000002</v>
      </c>
      <c r="E10" s="116">
        <v>7520952.6500000004</v>
      </c>
      <c r="F10" s="116">
        <v>7520952.6500000004</v>
      </c>
      <c r="G10" s="116">
        <v>9341337.410000002</v>
      </c>
    </row>
    <row r="11" spans="1:7" x14ac:dyDescent="0.2">
      <c r="A11" s="115" t="s">
        <v>536</v>
      </c>
      <c r="B11" s="116">
        <v>29958512.829999998</v>
      </c>
      <c r="C11" s="116">
        <v>716842.71</v>
      </c>
      <c r="D11" s="116">
        <v>30675355.539999999</v>
      </c>
      <c r="E11" s="116">
        <v>16835273.32</v>
      </c>
      <c r="F11" s="116">
        <v>16835273.32</v>
      </c>
      <c r="G11" s="116">
        <v>13840082.219999999</v>
      </c>
    </row>
    <row r="12" spans="1:7" x14ac:dyDescent="0.2">
      <c r="A12" s="115" t="s">
        <v>537</v>
      </c>
      <c r="B12" s="116">
        <v>21733482.469999999</v>
      </c>
      <c r="C12" s="116">
        <v>169559.46</v>
      </c>
      <c r="D12" s="116">
        <v>21903041.93</v>
      </c>
      <c r="E12" s="116">
        <v>5612276.96</v>
      </c>
      <c r="F12" s="116">
        <v>5612276.96</v>
      </c>
      <c r="G12" s="116">
        <v>16290764.969999999</v>
      </c>
    </row>
    <row r="13" spans="1:7" x14ac:dyDescent="0.2">
      <c r="A13" s="115" t="s">
        <v>538</v>
      </c>
      <c r="B13" s="116">
        <v>6271900.9800000004</v>
      </c>
      <c r="C13" s="116">
        <v>-166833.79999999999</v>
      </c>
      <c r="D13" s="116">
        <v>6105067.1800000006</v>
      </c>
      <c r="E13" s="116">
        <v>1233734.96</v>
      </c>
      <c r="F13" s="116">
        <v>1233734.96</v>
      </c>
      <c r="G13" s="116">
        <v>4871332.2200000007</v>
      </c>
    </row>
    <row r="14" spans="1:7" x14ac:dyDescent="0.2">
      <c r="A14" s="115" t="s">
        <v>539</v>
      </c>
      <c r="B14" s="116">
        <v>9049783.8800000008</v>
      </c>
      <c r="C14" s="116">
        <v>4642827.54</v>
      </c>
      <c r="D14" s="116">
        <v>13692611.420000002</v>
      </c>
      <c r="E14" s="116">
        <v>5703655.21</v>
      </c>
      <c r="F14" s="116">
        <v>5703655.21</v>
      </c>
      <c r="G14" s="116">
        <v>7988956.2100000018</v>
      </c>
    </row>
    <row r="15" spans="1:7" x14ac:dyDescent="0.2">
      <c r="A15" s="115" t="s">
        <v>540</v>
      </c>
      <c r="B15" s="116">
        <v>1544759.37</v>
      </c>
      <c r="C15" s="116">
        <v>55111.1</v>
      </c>
      <c r="D15" s="116">
        <v>1599870.4700000002</v>
      </c>
      <c r="E15" s="116">
        <v>596215.48</v>
      </c>
      <c r="F15" s="116">
        <v>596215.48</v>
      </c>
      <c r="G15" s="116">
        <v>1003654.9900000002</v>
      </c>
    </row>
    <row r="16" spans="1:7" x14ac:dyDescent="0.2">
      <c r="A16" s="115" t="s">
        <v>541</v>
      </c>
      <c r="B16" s="116">
        <v>75862468.769999996</v>
      </c>
      <c r="C16" s="116">
        <v>17930053.789999999</v>
      </c>
      <c r="D16" s="116">
        <v>93792522.560000002</v>
      </c>
      <c r="E16" s="116">
        <v>43196826.439999998</v>
      </c>
      <c r="F16" s="116">
        <v>43196826.439999998</v>
      </c>
      <c r="G16" s="116">
        <v>50595696.120000005</v>
      </c>
    </row>
    <row r="17" spans="1:7" x14ac:dyDescent="0.2">
      <c r="A17" s="115" t="s">
        <v>542</v>
      </c>
      <c r="B17" s="116">
        <v>7122237.54</v>
      </c>
      <c r="C17" s="116">
        <v>1382068.36</v>
      </c>
      <c r="D17" s="116">
        <v>8504305.9000000004</v>
      </c>
      <c r="E17" s="116">
        <v>3320994.63</v>
      </c>
      <c r="F17" s="116">
        <v>3320994.63</v>
      </c>
      <c r="G17" s="116">
        <v>5183311.2700000005</v>
      </c>
    </row>
    <row r="18" spans="1:7" x14ac:dyDescent="0.2">
      <c r="A18" s="115" t="s">
        <v>543</v>
      </c>
      <c r="B18" s="116">
        <v>35532570.329999998</v>
      </c>
      <c r="C18" s="116">
        <v>8609312.1500000004</v>
      </c>
      <c r="D18" s="116">
        <v>44141882.479999997</v>
      </c>
      <c r="E18" s="116">
        <v>24931557.530000001</v>
      </c>
      <c r="F18" s="116">
        <v>24929237.530000001</v>
      </c>
      <c r="G18" s="116">
        <v>19210324.949999996</v>
      </c>
    </row>
    <row r="19" spans="1:7" x14ac:dyDescent="0.2">
      <c r="A19" s="115" t="s">
        <v>544</v>
      </c>
      <c r="B19" s="116">
        <v>39578467.18</v>
      </c>
      <c r="C19" s="116">
        <v>1614104.77</v>
      </c>
      <c r="D19" s="116">
        <v>41192571.950000003</v>
      </c>
      <c r="E19" s="116">
        <v>13233193.220000001</v>
      </c>
      <c r="F19" s="116">
        <v>13233193.220000001</v>
      </c>
      <c r="G19" s="116">
        <v>27959378.730000004</v>
      </c>
    </row>
    <row r="20" spans="1:7" x14ac:dyDescent="0.2">
      <c r="A20" s="115" t="s">
        <v>545</v>
      </c>
      <c r="B20" s="116">
        <v>69147939.519999996</v>
      </c>
      <c r="C20" s="116">
        <v>5468398.6399999997</v>
      </c>
      <c r="D20" s="116">
        <v>74616338.159999996</v>
      </c>
      <c r="E20" s="116">
        <v>19069630.27</v>
      </c>
      <c r="F20" s="116">
        <v>19069630.27</v>
      </c>
      <c r="G20" s="116">
        <v>55546707.890000001</v>
      </c>
    </row>
    <row r="21" spans="1:7" x14ac:dyDescent="0.2">
      <c r="A21" s="115" t="s">
        <v>546</v>
      </c>
      <c r="B21" s="116">
        <v>15321778.68</v>
      </c>
      <c r="C21" s="116">
        <v>2167200.4700000002</v>
      </c>
      <c r="D21" s="116">
        <v>17488979.149999999</v>
      </c>
      <c r="E21" s="116">
        <v>6651598.9299999997</v>
      </c>
      <c r="F21" s="116">
        <v>6651598.9299999997</v>
      </c>
      <c r="G21" s="116">
        <v>10837380.219999999</v>
      </c>
    </row>
    <row r="22" spans="1:7" x14ac:dyDescent="0.2">
      <c r="A22" s="115" t="s">
        <v>547</v>
      </c>
      <c r="B22" s="116">
        <v>51345175.270000003</v>
      </c>
      <c r="C22" s="116">
        <v>33589683.759999998</v>
      </c>
      <c r="D22" s="116">
        <v>84934859.030000001</v>
      </c>
      <c r="E22" s="116">
        <v>27462740.629999999</v>
      </c>
      <c r="F22" s="116">
        <v>27462740.629999999</v>
      </c>
      <c r="G22" s="116">
        <v>57472118.400000006</v>
      </c>
    </row>
    <row r="23" spans="1:7" x14ac:dyDescent="0.2">
      <c r="A23" s="115" t="s">
        <v>548</v>
      </c>
      <c r="B23" s="116">
        <v>129380229.14</v>
      </c>
      <c r="C23" s="116">
        <v>147221238.53</v>
      </c>
      <c r="D23" s="116">
        <v>276601467.67000002</v>
      </c>
      <c r="E23" s="116">
        <v>41721443.460000001</v>
      </c>
      <c r="F23" s="116">
        <v>41654856.549999997</v>
      </c>
      <c r="G23" s="116">
        <v>234880024.21000001</v>
      </c>
    </row>
    <row r="24" spans="1:7" x14ac:dyDescent="0.2">
      <c r="A24" s="115" t="s">
        <v>549</v>
      </c>
      <c r="B24" s="116">
        <v>11245189.41</v>
      </c>
      <c r="C24" s="116">
        <v>3009478.7</v>
      </c>
      <c r="D24" s="116">
        <v>14254668.109999999</v>
      </c>
      <c r="E24" s="116">
        <v>5587773.7599999998</v>
      </c>
      <c r="F24" s="116">
        <v>5587773.7599999998</v>
      </c>
      <c r="G24" s="116">
        <v>8666894.3499999996</v>
      </c>
    </row>
    <row r="25" spans="1:7" x14ac:dyDescent="0.2">
      <c r="A25" s="115" t="s">
        <v>550</v>
      </c>
      <c r="B25" s="116">
        <v>49318703.579999998</v>
      </c>
      <c r="C25" s="116">
        <v>-3740590.51</v>
      </c>
      <c r="D25" s="116">
        <v>45578113.07</v>
      </c>
      <c r="E25" s="116">
        <v>20183487.73</v>
      </c>
      <c r="F25" s="116">
        <v>20183487.73</v>
      </c>
      <c r="G25" s="116">
        <v>25394625.34</v>
      </c>
    </row>
    <row r="26" spans="1:7" x14ac:dyDescent="0.2">
      <c r="A26" s="115" t="s">
        <v>551</v>
      </c>
      <c r="B26" s="116">
        <v>11440545.35</v>
      </c>
      <c r="C26" s="116">
        <v>6253813.29</v>
      </c>
      <c r="D26" s="116">
        <v>17694358.640000001</v>
      </c>
      <c r="E26" s="116">
        <v>5760981.9400000004</v>
      </c>
      <c r="F26" s="116">
        <v>5760981.9400000004</v>
      </c>
      <c r="G26" s="116">
        <v>11933376.699999999</v>
      </c>
    </row>
    <row r="27" spans="1:7" x14ac:dyDescent="0.2">
      <c r="A27" s="115" t="s">
        <v>552</v>
      </c>
      <c r="B27" s="116">
        <v>24830251.010000002</v>
      </c>
      <c r="C27" s="116">
        <v>2881565.44</v>
      </c>
      <c r="D27" s="116">
        <v>27711816.450000003</v>
      </c>
      <c r="E27" s="116">
        <v>11613284.029999999</v>
      </c>
      <c r="F27" s="116">
        <v>11613284.029999999</v>
      </c>
      <c r="G27" s="116">
        <v>16098532.420000004</v>
      </c>
    </row>
    <row r="28" spans="1:7" x14ac:dyDescent="0.2">
      <c r="A28" s="115" t="s">
        <v>553</v>
      </c>
      <c r="B28" s="116">
        <v>15048686.49</v>
      </c>
      <c r="C28" s="116">
        <v>1028986.06</v>
      </c>
      <c r="D28" s="116">
        <v>16077672.550000001</v>
      </c>
      <c r="E28" s="116">
        <v>4344954.5</v>
      </c>
      <c r="F28" s="116">
        <v>4344954.5</v>
      </c>
      <c r="G28" s="116">
        <v>11732718.050000001</v>
      </c>
    </row>
    <row r="29" spans="1:7" x14ac:dyDescent="0.2">
      <c r="A29" s="115" t="s">
        <v>554</v>
      </c>
      <c r="B29" s="116">
        <v>48839320.030000001</v>
      </c>
      <c r="C29" s="116">
        <v>8363729.4199999999</v>
      </c>
      <c r="D29" s="116">
        <v>57203049.450000003</v>
      </c>
      <c r="E29" s="116">
        <v>22304671.030000001</v>
      </c>
      <c r="F29" s="116">
        <v>21492671.030000001</v>
      </c>
      <c r="G29" s="116">
        <v>34898378.420000002</v>
      </c>
    </row>
    <row r="30" spans="1:7" x14ac:dyDescent="0.2">
      <c r="A30" s="115" t="s">
        <v>555</v>
      </c>
      <c r="B30" s="116">
        <v>19853467.75</v>
      </c>
      <c r="C30" s="116">
        <v>12360.1</v>
      </c>
      <c r="D30" s="116">
        <v>19865827.850000001</v>
      </c>
      <c r="E30" s="116">
        <v>7256958.2800000003</v>
      </c>
      <c r="F30" s="116">
        <v>7256958.2800000003</v>
      </c>
      <c r="G30" s="116">
        <v>12608869.57</v>
      </c>
    </row>
    <row r="31" spans="1:7" x14ac:dyDescent="0.2">
      <c r="A31" s="115" t="s">
        <v>556</v>
      </c>
      <c r="B31" s="116">
        <v>2796089.66</v>
      </c>
      <c r="C31" s="116">
        <v>-6683.27</v>
      </c>
      <c r="D31" s="116">
        <v>2789406.39</v>
      </c>
      <c r="E31" s="116">
        <v>980443.27</v>
      </c>
      <c r="F31" s="116">
        <v>980443.27</v>
      </c>
      <c r="G31" s="116">
        <v>1808963.12</v>
      </c>
    </row>
    <row r="32" spans="1:7" x14ac:dyDescent="0.2">
      <c r="A32" s="115" t="s">
        <v>557</v>
      </c>
      <c r="B32" s="116">
        <v>78634058.599999994</v>
      </c>
      <c r="C32" s="116">
        <v>4000000</v>
      </c>
      <c r="D32" s="116">
        <v>82634058.599999994</v>
      </c>
      <c r="E32" s="116">
        <v>38336491.909999996</v>
      </c>
      <c r="F32" s="116">
        <v>38336491.909999996</v>
      </c>
      <c r="G32" s="116">
        <v>44297566.689999998</v>
      </c>
    </row>
    <row r="33" spans="1:7" x14ac:dyDescent="0.2">
      <c r="A33" s="115" t="s">
        <v>558</v>
      </c>
      <c r="B33" s="116">
        <v>5787674.8899999997</v>
      </c>
      <c r="C33" s="116">
        <v>534146.31000000006</v>
      </c>
      <c r="D33" s="116">
        <v>6321821.1999999993</v>
      </c>
      <c r="E33" s="116">
        <v>3030000</v>
      </c>
      <c r="F33" s="116">
        <v>3030000</v>
      </c>
      <c r="G33" s="116">
        <v>3291821.1999999993</v>
      </c>
    </row>
    <row r="34" spans="1:7" x14ac:dyDescent="0.2">
      <c r="A34" s="115" t="s">
        <v>559</v>
      </c>
      <c r="B34" s="116">
        <v>7798336</v>
      </c>
      <c r="C34" s="116">
        <v>2725313</v>
      </c>
      <c r="D34" s="116">
        <v>10523649</v>
      </c>
      <c r="E34" s="116">
        <v>4810201</v>
      </c>
      <c r="F34" s="116">
        <v>4810201</v>
      </c>
      <c r="G34" s="116">
        <v>5713448</v>
      </c>
    </row>
    <row r="35" spans="1:7" x14ac:dyDescent="0.2">
      <c r="A35" s="115" t="s">
        <v>560</v>
      </c>
      <c r="B35" s="116">
        <v>5042395.8</v>
      </c>
      <c r="C35" s="116">
        <v>279228</v>
      </c>
      <c r="D35" s="116">
        <v>5321623.8</v>
      </c>
      <c r="E35" s="116">
        <v>2518776</v>
      </c>
      <c r="F35" s="116">
        <v>2518776</v>
      </c>
      <c r="G35" s="116">
        <v>2802847.8</v>
      </c>
    </row>
    <row r="36" spans="1:7" x14ac:dyDescent="0.2">
      <c r="A36" s="117" t="s">
        <v>149</v>
      </c>
      <c r="B36" s="119"/>
      <c r="C36" s="119"/>
      <c r="D36" s="119"/>
      <c r="E36" s="119"/>
      <c r="F36" s="119"/>
      <c r="G36" s="119"/>
    </row>
    <row r="37" spans="1:7" ht="15" x14ac:dyDescent="0.2">
      <c r="A37" s="37" t="s">
        <v>380</v>
      </c>
      <c r="B37" s="118">
        <v>348960805.00000006</v>
      </c>
      <c r="C37" s="118">
        <v>131885404.57000001</v>
      </c>
      <c r="D37" s="118">
        <v>480846209.56999999</v>
      </c>
      <c r="E37" s="118">
        <v>227203183.09</v>
      </c>
      <c r="F37" s="118">
        <v>227214574.63</v>
      </c>
      <c r="G37" s="118">
        <v>253643026.47999999</v>
      </c>
    </row>
    <row r="38" spans="1:7" x14ac:dyDescent="0.2">
      <c r="A38" s="115" t="s">
        <v>535</v>
      </c>
      <c r="B38" s="116">
        <v>0</v>
      </c>
      <c r="C38" s="116">
        <v>7305</v>
      </c>
      <c r="D38" s="116">
        <v>7305</v>
      </c>
      <c r="E38" s="116">
        <v>0</v>
      </c>
      <c r="F38" s="116">
        <v>0</v>
      </c>
      <c r="G38" s="116">
        <v>7305</v>
      </c>
    </row>
    <row r="39" spans="1:7" x14ac:dyDescent="0.2">
      <c r="A39" s="115" t="s">
        <v>536</v>
      </c>
      <c r="B39" s="116">
        <v>210839.75</v>
      </c>
      <c r="C39" s="116">
        <v>0</v>
      </c>
      <c r="D39" s="116">
        <v>210839.75</v>
      </c>
      <c r="E39" s="116">
        <v>115738.45</v>
      </c>
      <c r="F39" s="116">
        <v>115738.45</v>
      </c>
      <c r="G39" s="116">
        <v>95101.3</v>
      </c>
    </row>
    <row r="40" spans="1:7" x14ac:dyDescent="0.2">
      <c r="A40" s="115" t="s">
        <v>541</v>
      </c>
      <c r="B40" s="116">
        <v>4686631.2</v>
      </c>
      <c r="C40" s="116">
        <v>10923858.300000001</v>
      </c>
      <c r="D40" s="116">
        <v>15610489.5</v>
      </c>
      <c r="E40" s="116">
        <v>2553526</v>
      </c>
      <c r="F40" s="116">
        <v>2553526</v>
      </c>
      <c r="G40" s="116">
        <v>13056963.5</v>
      </c>
    </row>
    <row r="41" spans="1:7" x14ac:dyDescent="0.2">
      <c r="A41" s="115" t="s">
        <v>542</v>
      </c>
      <c r="B41" s="116">
        <v>41602.639999999999</v>
      </c>
      <c r="C41" s="116">
        <v>0</v>
      </c>
      <c r="D41" s="116">
        <v>41602.639999999999</v>
      </c>
      <c r="E41" s="116">
        <v>19680</v>
      </c>
      <c r="F41" s="116">
        <v>19680</v>
      </c>
      <c r="G41" s="116">
        <v>21922.639999999999</v>
      </c>
    </row>
    <row r="42" spans="1:7" x14ac:dyDescent="0.2">
      <c r="A42" s="115" t="s">
        <v>543</v>
      </c>
      <c r="B42" s="116">
        <v>132527639.52</v>
      </c>
      <c r="C42" s="116">
        <v>33122968.98</v>
      </c>
      <c r="D42" s="116">
        <v>165650608.5</v>
      </c>
      <c r="E42" s="116">
        <v>79790760.659999996</v>
      </c>
      <c r="F42" s="116">
        <v>79790760.659999996</v>
      </c>
      <c r="G42" s="116">
        <v>85859847.840000004</v>
      </c>
    </row>
    <row r="43" spans="1:7" x14ac:dyDescent="0.2">
      <c r="A43" s="115" t="s">
        <v>544</v>
      </c>
      <c r="B43" s="116">
        <v>63417.87</v>
      </c>
      <c r="C43" s="116">
        <v>414873.02</v>
      </c>
      <c r="D43" s="116">
        <v>478290.89</v>
      </c>
      <c r="E43" s="116">
        <v>34231</v>
      </c>
      <c r="F43" s="116">
        <v>34231</v>
      </c>
      <c r="G43" s="116">
        <v>444059.89</v>
      </c>
    </row>
    <row r="44" spans="1:7" x14ac:dyDescent="0.2">
      <c r="A44" s="115" t="s">
        <v>545</v>
      </c>
      <c r="B44" s="116">
        <v>371234.27</v>
      </c>
      <c r="C44" s="116">
        <v>4350</v>
      </c>
      <c r="D44" s="116">
        <v>375584.27</v>
      </c>
      <c r="E44" s="116">
        <v>282342.74</v>
      </c>
      <c r="F44" s="116">
        <v>282342.74</v>
      </c>
      <c r="G44" s="116">
        <v>93241.530000000028</v>
      </c>
    </row>
    <row r="45" spans="1:7" x14ac:dyDescent="0.2">
      <c r="A45" s="115" t="s">
        <v>547</v>
      </c>
      <c r="B45" s="116">
        <v>123842074.29000001</v>
      </c>
      <c r="C45" s="116">
        <v>-481057.78</v>
      </c>
      <c r="D45" s="116">
        <v>123361016.51000001</v>
      </c>
      <c r="E45" s="116">
        <v>55087764.130000003</v>
      </c>
      <c r="F45" s="116">
        <v>55087764.130000003</v>
      </c>
      <c r="G45" s="116">
        <v>68273252.379999995</v>
      </c>
    </row>
    <row r="46" spans="1:7" x14ac:dyDescent="0.2">
      <c r="A46" s="115" t="s">
        <v>548</v>
      </c>
      <c r="B46" s="116">
        <v>78980284.439999998</v>
      </c>
      <c r="C46" s="116">
        <v>85526241.439999998</v>
      </c>
      <c r="D46" s="116">
        <v>164506525.88</v>
      </c>
      <c r="E46" s="116">
        <v>84825396.900000006</v>
      </c>
      <c r="F46" s="116">
        <v>84836788.439999998</v>
      </c>
      <c r="G46" s="116">
        <v>79681128.979999989</v>
      </c>
    </row>
    <row r="47" spans="1:7" x14ac:dyDescent="0.2">
      <c r="A47" s="115" t="s">
        <v>549</v>
      </c>
      <c r="B47" s="116">
        <v>0</v>
      </c>
      <c r="C47" s="116">
        <v>858400</v>
      </c>
      <c r="D47" s="116">
        <v>858400</v>
      </c>
      <c r="E47" s="116">
        <v>858400</v>
      </c>
      <c r="F47" s="116">
        <v>858400</v>
      </c>
      <c r="G47" s="116">
        <v>0</v>
      </c>
    </row>
    <row r="48" spans="1:7" x14ac:dyDescent="0.2">
      <c r="A48" s="115" t="s">
        <v>550</v>
      </c>
      <c r="B48" s="116">
        <v>1793730.85</v>
      </c>
      <c r="C48" s="116">
        <v>7145.29</v>
      </c>
      <c r="D48" s="116">
        <v>1800876.1400000001</v>
      </c>
      <c r="E48" s="116">
        <v>325766.24</v>
      </c>
      <c r="F48" s="116">
        <v>325766.24</v>
      </c>
      <c r="G48" s="116">
        <v>1475109.9000000001</v>
      </c>
    </row>
    <row r="49" spans="1:7" x14ac:dyDescent="0.2">
      <c r="A49" s="115" t="s">
        <v>551</v>
      </c>
      <c r="B49" s="116">
        <v>2500000</v>
      </c>
      <c r="C49" s="116">
        <v>0</v>
      </c>
      <c r="D49" s="116">
        <v>2500000</v>
      </c>
      <c r="E49" s="116">
        <v>1573420.07</v>
      </c>
      <c r="F49" s="116">
        <v>1573420.07</v>
      </c>
      <c r="G49" s="116">
        <v>926579.92999999993</v>
      </c>
    </row>
    <row r="50" spans="1:7" x14ac:dyDescent="0.2">
      <c r="A50" s="115" t="s">
        <v>554</v>
      </c>
      <c r="B50" s="116">
        <v>3721581.17</v>
      </c>
      <c r="C50" s="116">
        <v>1434582.5</v>
      </c>
      <c r="D50" s="116">
        <v>5156163.67</v>
      </c>
      <c r="E50" s="116">
        <v>1623041.68</v>
      </c>
      <c r="F50" s="116">
        <v>1623041.68</v>
      </c>
      <c r="G50" s="116">
        <v>3533121.99</v>
      </c>
    </row>
    <row r="51" spans="1:7" x14ac:dyDescent="0.2">
      <c r="A51" s="115" t="s">
        <v>555</v>
      </c>
      <c r="B51" s="116">
        <v>178485</v>
      </c>
      <c r="C51" s="116">
        <v>66737.820000000007</v>
      </c>
      <c r="D51" s="116">
        <v>245222.82</v>
      </c>
      <c r="E51" s="116">
        <v>107355.22</v>
      </c>
      <c r="F51" s="116">
        <v>107355.22</v>
      </c>
      <c r="G51" s="116">
        <v>137867.6</v>
      </c>
    </row>
    <row r="52" spans="1:7" x14ac:dyDescent="0.2">
      <c r="A52" s="115" t="s">
        <v>556</v>
      </c>
      <c r="B52" s="116">
        <v>43284</v>
      </c>
      <c r="C52" s="116">
        <v>0</v>
      </c>
      <c r="D52" s="116">
        <v>43284</v>
      </c>
      <c r="E52" s="116">
        <v>5760</v>
      </c>
      <c r="F52" s="116">
        <v>5760</v>
      </c>
      <c r="G52" s="116">
        <v>37524</v>
      </c>
    </row>
    <row r="53" spans="1:7" x14ac:dyDescent="0.2">
      <c r="A53" s="117" t="s">
        <v>149</v>
      </c>
      <c r="B53" s="119"/>
      <c r="C53" s="119"/>
      <c r="D53" s="116">
        <v>0</v>
      </c>
      <c r="E53" s="116"/>
      <c r="F53" s="116"/>
      <c r="G53" s="116">
        <v>0</v>
      </c>
    </row>
    <row r="54" spans="1:7" ht="15" x14ac:dyDescent="0.2">
      <c r="A54" s="37" t="s">
        <v>376</v>
      </c>
      <c r="B54" s="118">
        <v>1137907129.6600001</v>
      </c>
      <c r="C54" s="118">
        <v>381026308.51999998</v>
      </c>
      <c r="D54" s="118">
        <v>1518933438.1800001</v>
      </c>
      <c r="E54" s="118">
        <v>571021300.2299999</v>
      </c>
      <c r="F54" s="118">
        <v>570151784.8599999</v>
      </c>
      <c r="G54" s="118">
        <v>947912137.95000017</v>
      </c>
    </row>
    <row r="55" spans="1:7" x14ac:dyDescent="0.2">
      <c r="A55" s="43"/>
      <c r="B55" s="43"/>
      <c r="C55" s="43"/>
      <c r="D55" s="43"/>
      <c r="E55" s="43"/>
      <c r="F55" s="43"/>
      <c r="G55" s="43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36:G45 B9:G9 B53:G54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zoomScale="75" zoomScaleNormal="75" workbookViewId="0">
      <selection activeCell="A3" sqref="A3"/>
    </sheetView>
  </sheetViews>
  <sheetFormatPr baseColWidth="10" defaultColWidth="11" defaultRowHeight="14.25" x14ac:dyDescent="0.2"/>
  <cols>
    <col min="1" max="1" width="82.85546875" style="26" customWidth="1"/>
    <col min="2" max="2" width="22.28515625" style="26" bestFit="1" customWidth="1"/>
    <col min="3" max="3" width="18.28515625" style="26" customWidth="1"/>
    <col min="4" max="6" width="22.28515625" style="26" bestFit="1" customWidth="1"/>
    <col min="7" max="7" width="19.85546875" style="26" bestFit="1" customWidth="1"/>
    <col min="8" max="16384" width="11" style="26"/>
  </cols>
  <sheetData>
    <row r="1" spans="1:7" ht="35.450000000000003" customHeight="1" x14ac:dyDescent="0.2">
      <c r="A1" s="215" t="s">
        <v>381</v>
      </c>
      <c r="B1" s="216"/>
      <c r="C1" s="216"/>
      <c r="D1" s="216"/>
      <c r="E1" s="216"/>
      <c r="F1" s="216"/>
      <c r="G1" s="216"/>
    </row>
    <row r="2" spans="1:7" ht="15" x14ac:dyDescent="0.2">
      <c r="A2" s="82" t="str">
        <f>'Formato 1'!A2</f>
        <v xml:space="preserve"> MUNICIPIO DE SALAMANCA, GUANAJUATO.</v>
      </c>
      <c r="B2" s="83"/>
      <c r="C2" s="83"/>
      <c r="D2" s="83"/>
      <c r="E2" s="83"/>
      <c r="F2" s="83"/>
      <c r="G2" s="84"/>
    </row>
    <row r="3" spans="1:7" ht="15" x14ac:dyDescent="0.2">
      <c r="A3" s="190" t="s">
        <v>294</v>
      </c>
      <c r="B3" s="86"/>
      <c r="C3" s="86"/>
      <c r="D3" s="86"/>
      <c r="E3" s="86"/>
      <c r="F3" s="86"/>
      <c r="G3" s="87"/>
    </row>
    <row r="4" spans="1:7" ht="15" x14ac:dyDescent="0.2">
      <c r="A4" s="85" t="s">
        <v>382</v>
      </c>
      <c r="B4" s="86"/>
      <c r="C4" s="86"/>
      <c r="D4" s="86"/>
      <c r="E4" s="86"/>
      <c r="F4" s="86"/>
      <c r="G4" s="87"/>
    </row>
    <row r="5" spans="1:7" ht="15" x14ac:dyDescent="0.2">
      <c r="A5" s="85" t="str">
        <f>'Formato 3'!A4</f>
        <v>Del 01 de enero al 30 de junio de 2026</v>
      </c>
      <c r="B5" s="86"/>
      <c r="C5" s="86"/>
      <c r="D5" s="86"/>
      <c r="E5" s="86"/>
      <c r="F5" s="86"/>
      <c r="G5" s="87"/>
    </row>
    <row r="6" spans="1:7" ht="15" x14ac:dyDescent="0.2">
      <c r="A6" s="88" t="s">
        <v>2</v>
      </c>
      <c r="B6" s="89"/>
      <c r="C6" s="89"/>
      <c r="D6" s="89"/>
      <c r="E6" s="89"/>
      <c r="F6" s="89"/>
      <c r="G6" s="90"/>
    </row>
    <row r="7" spans="1:7" ht="15.75" customHeight="1" x14ac:dyDescent="0.2">
      <c r="A7" s="204" t="s">
        <v>5</v>
      </c>
      <c r="B7" s="200" t="s">
        <v>296</v>
      </c>
      <c r="C7" s="201"/>
      <c r="D7" s="201"/>
      <c r="E7" s="201"/>
      <c r="F7" s="202"/>
      <c r="G7" s="208" t="s">
        <v>297</v>
      </c>
    </row>
    <row r="8" spans="1:7" ht="30" x14ac:dyDescent="0.2">
      <c r="A8" s="205"/>
      <c r="B8" s="91" t="s">
        <v>202</v>
      </c>
      <c r="C8" s="47" t="s">
        <v>383</v>
      </c>
      <c r="D8" s="91" t="s">
        <v>299</v>
      </c>
      <c r="E8" s="91" t="s">
        <v>187</v>
      </c>
      <c r="F8" s="120" t="s">
        <v>203</v>
      </c>
      <c r="G8" s="207"/>
    </row>
    <row r="9" spans="1:7" ht="16.5" customHeight="1" x14ac:dyDescent="0.2">
      <c r="A9" s="92" t="s">
        <v>384</v>
      </c>
      <c r="B9" s="121">
        <v>788946324.65999997</v>
      </c>
      <c r="C9" s="121">
        <v>249140903.95000002</v>
      </c>
      <c r="D9" s="121">
        <v>1038087228.6099999</v>
      </c>
      <c r="E9" s="121">
        <v>343818117.13999999</v>
      </c>
      <c r="F9" s="121">
        <v>342937210.23000002</v>
      </c>
      <c r="G9" s="121">
        <v>694269111.47000003</v>
      </c>
    </row>
    <row r="10" spans="1:7" ht="15" customHeight="1" x14ac:dyDescent="0.2">
      <c r="A10" s="68" t="s">
        <v>385</v>
      </c>
      <c r="B10" s="122">
        <v>350639473.21999997</v>
      </c>
      <c r="C10" s="122">
        <v>42406211.740000002</v>
      </c>
      <c r="D10" s="122">
        <v>393045684.95999992</v>
      </c>
      <c r="E10" s="122">
        <v>169609775.75</v>
      </c>
      <c r="F10" s="122">
        <v>168795455.75</v>
      </c>
      <c r="G10" s="122">
        <v>223435909.20999998</v>
      </c>
    </row>
    <row r="11" spans="1:7" x14ac:dyDescent="0.2">
      <c r="A11" s="95" t="s">
        <v>386</v>
      </c>
      <c r="B11" s="122">
        <v>16462300.130000001</v>
      </c>
      <c r="C11" s="122">
        <v>399989.93</v>
      </c>
      <c r="D11" s="122">
        <v>16862290.060000002</v>
      </c>
      <c r="E11" s="122">
        <v>7520952.6500000004</v>
      </c>
      <c r="F11" s="122">
        <v>7520952.6500000004</v>
      </c>
      <c r="G11" s="122">
        <v>9341337.410000002</v>
      </c>
    </row>
    <row r="12" spans="1:7" x14ac:dyDescent="0.2">
      <c r="A12" s="95" t="s">
        <v>387</v>
      </c>
      <c r="B12" s="122">
        <v>1544759.37</v>
      </c>
      <c r="C12" s="122">
        <v>55111.1</v>
      </c>
      <c r="D12" s="122">
        <v>1599870.4700000002</v>
      </c>
      <c r="E12" s="122">
        <v>596215.48</v>
      </c>
      <c r="F12" s="122">
        <v>596215.48</v>
      </c>
      <c r="G12" s="122">
        <v>1003654.9900000002</v>
      </c>
    </row>
    <row r="13" spans="1:7" x14ac:dyDescent="0.2">
      <c r="A13" s="95" t="s">
        <v>388</v>
      </c>
      <c r="B13" s="122">
        <v>78667700.590000004</v>
      </c>
      <c r="C13" s="122">
        <v>2280830.63</v>
      </c>
      <c r="D13" s="122">
        <v>80948531.219999999</v>
      </c>
      <c r="E13" s="122">
        <v>33025503.190000001</v>
      </c>
      <c r="F13" s="122">
        <v>33025503.190000001</v>
      </c>
      <c r="G13" s="122">
        <v>47923028.030000001</v>
      </c>
    </row>
    <row r="14" spans="1:7" x14ac:dyDescent="0.2">
      <c r="A14" s="95" t="s">
        <v>389</v>
      </c>
      <c r="B14" s="122">
        <v>0</v>
      </c>
      <c r="C14" s="122">
        <v>0</v>
      </c>
      <c r="D14" s="122">
        <v>0</v>
      </c>
      <c r="E14" s="122">
        <v>0</v>
      </c>
      <c r="F14" s="122">
        <v>0</v>
      </c>
      <c r="G14" s="122">
        <v>0</v>
      </c>
    </row>
    <row r="15" spans="1:7" x14ac:dyDescent="0.2">
      <c r="A15" s="95" t="s">
        <v>390</v>
      </c>
      <c r="B15" s="122">
        <v>78658558.430000007</v>
      </c>
      <c r="C15" s="122">
        <v>17923370.52</v>
      </c>
      <c r="D15" s="122">
        <v>96581928.950000003</v>
      </c>
      <c r="E15" s="122">
        <v>44177269.710000001</v>
      </c>
      <c r="F15" s="122">
        <v>44177269.710000001</v>
      </c>
      <c r="G15" s="122">
        <v>52404659.240000002</v>
      </c>
    </row>
    <row r="16" spans="1:7" x14ac:dyDescent="0.2">
      <c r="A16" s="95" t="s">
        <v>391</v>
      </c>
      <c r="B16" s="122">
        <v>0</v>
      </c>
      <c r="C16" s="122">
        <v>0</v>
      </c>
      <c r="D16" s="122">
        <v>0</v>
      </c>
      <c r="E16" s="122">
        <v>0</v>
      </c>
      <c r="F16" s="122">
        <v>0</v>
      </c>
      <c r="G16" s="122">
        <v>0</v>
      </c>
    </row>
    <row r="17" spans="1:7" x14ac:dyDescent="0.2">
      <c r="A17" s="95" t="s">
        <v>392</v>
      </c>
      <c r="B17" s="122">
        <v>93421674.239999995</v>
      </c>
      <c r="C17" s="122">
        <v>21615869.109999999</v>
      </c>
      <c r="D17" s="122">
        <v>115037543.34999999</v>
      </c>
      <c r="E17" s="122">
        <v>52939883.770000003</v>
      </c>
      <c r="F17" s="122">
        <v>52125563.770000003</v>
      </c>
      <c r="G17" s="122">
        <v>62097659.579999991</v>
      </c>
    </row>
    <row r="18" spans="1:7" x14ac:dyDescent="0.2">
      <c r="A18" s="95" t="s">
        <v>393</v>
      </c>
      <c r="B18" s="122">
        <v>81884480.459999993</v>
      </c>
      <c r="C18" s="122">
        <v>131040.45</v>
      </c>
      <c r="D18" s="122">
        <v>82015520.909999996</v>
      </c>
      <c r="E18" s="122">
        <v>31349950.949999999</v>
      </c>
      <c r="F18" s="122">
        <v>31349950.949999999</v>
      </c>
      <c r="G18" s="122">
        <v>50665569.959999993</v>
      </c>
    </row>
    <row r="19" spans="1:7" x14ac:dyDescent="0.2">
      <c r="A19" s="68" t="s">
        <v>394</v>
      </c>
      <c r="B19" s="122">
        <v>241311109.75999999</v>
      </c>
      <c r="C19" s="122">
        <v>189064306.66</v>
      </c>
      <c r="D19" s="122">
        <v>430375416.42000002</v>
      </c>
      <c r="E19" s="122">
        <v>86268876.069999993</v>
      </c>
      <c r="F19" s="122">
        <v>86202289.159999996</v>
      </c>
      <c r="G19" s="122">
        <v>344106540.34999996</v>
      </c>
    </row>
    <row r="20" spans="1:7" x14ac:dyDescent="0.2">
      <c r="A20" s="95" t="s">
        <v>395</v>
      </c>
      <c r="B20" s="122">
        <v>0</v>
      </c>
      <c r="C20" s="122">
        <v>0</v>
      </c>
      <c r="D20" s="122">
        <v>0</v>
      </c>
      <c r="E20" s="122">
        <v>0</v>
      </c>
      <c r="F20" s="122">
        <v>0</v>
      </c>
      <c r="G20" s="122">
        <v>0</v>
      </c>
    </row>
    <row r="21" spans="1:7" x14ac:dyDescent="0.2">
      <c r="A21" s="95" t="s">
        <v>396</v>
      </c>
      <c r="B21" s="122">
        <v>180725404.41</v>
      </c>
      <c r="C21" s="122">
        <v>171094925.59</v>
      </c>
      <c r="D21" s="122">
        <v>351820330</v>
      </c>
      <c r="E21" s="122">
        <v>62597008.5</v>
      </c>
      <c r="F21" s="122">
        <v>62530421.590000004</v>
      </c>
      <c r="G21" s="122">
        <v>289223321.5</v>
      </c>
    </row>
    <row r="22" spans="1:7" x14ac:dyDescent="0.2">
      <c r="A22" s="95" t="s">
        <v>397</v>
      </c>
      <c r="B22" s="122">
        <v>0</v>
      </c>
      <c r="C22" s="122">
        <v>0</v>
      </c>
      <c r="D22" s="122">
        <v>0</v>
      </c>
      <c r="E22" s="122">
        <v>0</v>
      </c>
      <c r="F22" s="122">
        <v>0</v>
      </c>
      <c r="G22" s="122">
        <v>0</v>
      </c>
    </row>
    <row r="23" spans="1:7" x14ac:dyDescent="0.2">
      <c r="A23" s="95" t="s">
        <v>398</v>
      </c>
      <c r="B23" s="122">
        <v>15321778.68</v>
      </c>
      <c r="C23" s="122">
        <v>11883197.17</v>
      </c>
      <c r="D23" s="122">
        <v>27204975.850000001</v>
      </c>
      <c r="E23" s="122">
        <v>13238774.52</v>
      </c>
      <c r="F23" s="122">
        <v>13238774.52</v>
      </c>
      <c r="G23" s="122">
        <v>13966201.330000002</v>
      </c>
    </row>
    <row r="24" spans="1:7" x14ac:dyDescent="0.2">
      <c r="A24" s="95" t="s">
        <v>399</v>
      </c>
      <c r="B24" s="122">
        <v>0</v>
      </c>
      <c r="C24" s="122">
        <v>0</v>
      </c>
      <c r="D24" s="122">
        <v>0</v>
      </c>
      <c r="E24" s="122">
        <v>0</v>
      </c>
      <c r="F24" s="122">
        <v>0</v>
      </c>
      <c r="G24" s="122">
        <v>0</v>
      </c>
    </row>
    <row r="25" spans="1:7" x14ac:dyDescent="0.2">
      <c r="A25" s="95" t="s">
        <v>400</v>
      </c>
      <c r="B25" s="122">
        <v>0</v>
      </c>
      <c r="C25" s="122">
        <v>0</v>
      </c>
      <c r="D25" s="122">
        <v>0</v>
      </c>
      <c r="E25" s="122">
        <v>0</v>
      </c>
      <c r="F25" s="122">
        <v>0</v>
      </c>
      <c r="G25" s="122">
        <v>0</v>
      </c>
    </row>
    <row r="26" spans="1:7" x14ac:dyDescent="0.2">
      <c r="A26" s="95" t="s">
        <v>401</v>
      </c>
      <c r="B26" s="122">
        <v>45263926.670000002</v>
      </c>
      <c r="C26" s="122">
        <v>6086183.9000000004</v>
      </c>
      <c r="D26" s="122">
        <v>51350110.57</v>
      </c>
      <c r="E26" s="122">
        <v>10433093.050000001</v>
      </c>
      <c r="F26" s="122">
        <v>10433093.050000001</v>
      </c>
      <c r="G26" s="122">
        <v>40917017.519999996</v>
      </c>
    </row>
    <row r="27" spans="1:7" x14ac:dyDescent="0.2">
      <c r="A27" s="68" t="s">
        <v>402</v>
      </c>
      <c r="B27" s="122">
        <v>99733276.389999986</v>
      </c>
      <c r="C27" s="122">
        <v>10131698.24</v>
      </c>
      <c r="D27" s="122">
        <v>109864974.63</v>
      </c>
      <c r="E27" s="122">
        <v>39243996.409999996</v>
      </c>
      <c r="F27" s="122">
        <v>39243996.409999996</v>
      </c>
      <c r="G27" s="122">
        <v>70620978.219999984</v>
      </c>
    </row>
    <row r="28" spans="1:7" x14ac:dyDescent="0.2">
      <c r="A28" s="96" t="s">
        <v>403</v>
      </c>
      <c r="B28" s="122">
        <v>64408718.189999998</v>
      </c>
      <c r="C28" s="122">
        <v>4495670.21</v>
      </c>
      <c r="D28" s="122">
        <v>68904388.399999991</v>
      </c>
      <c r="E28" s="122">
        <v>24846477.25</v>
      </c>
      <c r="F28" s="122">
        <v>24846477.25</v>
      </c>
      <c r="G28" s="122">
        <v>44057911.149999991</v>
      </c>
    </row>
    <row r="29" spans="1:7" x14ac:dyDescent="0.2">
      <c r="A29" s="95" t="s">
        <v>404</v>
      </c>
      <c r="B29" s="122">
        <v>0</v>
      </c>
      <c r="C29" s="122">
        <v>0</v>
      </c>
      <c r="D29" s="122">
        <v>0</v>
      </c>
      <c r="E29" s="122">
        <v>0</v>
      </c>
      <c r="F29" s="122">
        <v>0</v>
      </c>
      <c r="G29" s="122">
        <v>0</v>
      </c>
    </row>
    <row r="30" spans="1:7" x14ac:dyDescent="0.2">
      <c r="A30" s="95" t="s">
        <v>405</v>
      </c>
      <c r="B30" s="122">
        <v>0</v>
      </c>
      <c r="C30" s="122">
        <v>0</v>
      </c>
      <c r="D30" s="122">
        <v>0</v>
      </c>
      <c r="E30" s="122">
        <v>0</v>
      </c>
      <c r="F30" s="122">
        <v>0</v>
      </c>
      <c r="G30" s="122">
        <v>0</v>
      </c>
    </row>
    <row r="31" spans="1:7" x14ac:dyDescent="0.2">
      <c r="A31" s="95" t="s">
        <v>406</v>
      </c>
      <c r="B31" s="122">
        <v>0</v>
      </c>
      <c r="C31" s="122">
        <v>0</v>
      </c>
      <c r="D31" s="122">
        <v>0</v>
      </c>
      <c r="E31" s="122">
        <v>0</v>
      </c>
      <c r="F31" s="122">
        <v>0</v>
      </c>
      <c r="G31" s="122">
        <v>0</v>
      </c>
    </row>
    <row r="32" spans="1:7" x14ac:dyDescent="0.2">
      <c r="A32" s="95" t="s">
        <v>407</v>
      </c>
      <c r="B32" s="122">
        <v>0</v>
      </c>
      <c r="C32" s="122">
        <v>0</v>
      </c>
      <c r="D32" s="122">
        <v>0</v>
      </c>
      <c r="E32" s="122">
        <v>0</v>
      </c>
      <c r="F32" s="122">
        <v>0</v>
      </c>
      <c r="G32" s="122">
        <v>0</v>
      </c>
    </row>
    <row r="33" spans="1:7" ht="14.45" customHeight="1" x14ac:dyDescent="0.2">
      <c r="A33" s="95" t="s">
        <v>408</v>
      </c>
      <c r="B33" s="122">
        <v>0</v>
      </c>
      <c r="C33" s="122">
        <v>0</v>
      </c>
      <c r="D33" s="122">
        <v>0</v>
      </c>
      <c r="E33" s="122">
        <v>0</v>
      </c>
      <c r="F33" s="122">
        <v>0</v>
      </c>
      <c r="G33" s="122">
        <v>0</v>
      </c>
    </row>
    <row r="34" spans="1:7" ht="14.45" customHeight="1" x14ac:dyDescent="0.2">
      <c r="A34" s="95" t="s">
        <v>409</v>
      </c>
      <c r="B34" s="122">
        <v>23884012.850000001</v>
      </c>
      <c r="C34" s="122">
        <v>-617785.26</v>
      </c>
      <c r="D34" s="122">
        <v>23266227.59</v>
      </c>
      <c r="E34" s="122">
        <v>8636537.2200000007</v>
      </c>
      <c r="F34" s="122">
        <v>8636537.2200000007</v>
      </c>
      <c r="G34" s="122">
        <v>14629690.369999999</v>
      </c>
    </row>
    <row r="35" spans="1:7" ht="14.45" customHeight="1" x14ac:dyDescent="0.2">
      <c r="A35" s="95" t="s">
        <v>410</v>
      </c>
      <c r="B35" s="122">
        <v>11440545.35</v>
      </c>
      <c r="C35" s="122">
        <v>6253813.29</v>
      </c>
      <c r="D35" s="122">
        <v>17694358.640000001</v>
      </c>
      <c r="E35" s="122">
        <v>5760981.9400000004</v>
      </c>
      <c r="F35" s="122">
        <v>5760981.9400000004</v>
      </c>
      <c r="G35" s="122">
        <v>11933376.699999999</v>
      </c>
    </row>
    <row r="36" spans="1:7" ht="14.45" customHeight="1" x14ac:dyDescent="0.2">
      <c r="A36" s="95" t="s">
        <v>411</v>
      </c>
      <c r="B36" s="122">
        <v>0</v>
      </c>
      <c r="C36" s="122">
        <v>0</v>
      </c>
      <c r="D36" s="122">
        <v>0</v>
      </c>
      <c r="E36" s="122">
        <v>0</v>
      </c>
      <c r="F36" s="122">
        <v>0</v>
      </c>
      <c r="G36" s="122">
        <v>0</v>
      </c>
    </row>
    <row r="37" spans="1:7" ht="14.45" customHeight="1" x14ac:dyDescent="0.2">
      <c r="A37" s="123" t="s">
        <v>412</v>
      </c>
      <c r="B37" s="122">
        <v>97262465.290000007</v>
      </c>
      <c r="C37" s="122">
        <v>7538687.3099999996</v>
      </c>
      <c r="D37" s="122">
        <v>104801152.60000001</v>
      </c>
      <c r="E37" s="122">
        <v>48695468.909999996</v>
      </c>
      <c r="F37" s="122">
        <v>48695468.909999996</v>
      </c>
      <c r="G37" s="122">
        <v>56105683.690000013</v>
      </c>
    </row>
    <row r="38" spans="1:7" x14ac:dyDescent="0.2">
      <c r="A38" s="96" t="s">
        <v>413</v>
      </c>
      <c r="B38" s="122">
        <v>0</v>
      </c>
      <c r="C38" s="122">
        <v>0</v>
      </c>
      <c r="D38" s="122">
        <v>0</v>
      </c>
      <c r="E38" s="122">
        <v>0</v>
      </c>
      <c r="F38" s="122">
        <v>0</v>
      </c>
      <c r="G38" s="122">
        <v>0</v>
      </c>
    </row>
    <row r="39" spans="1:7" ht="28.5" x14ac:dyDescent="0.2">
      <c r="A39" s="96" t="s">
        <v>414</v>
      </c>
      <c r="B39" s="122">
        <v>97262465.290000007</v>
      </c>
      <c r="C39" s="122">
        <v>7538687.3099999996</v>
      </c>
      <c r="D39" s="122">
        <v>104801152.60000001</v>
      </c>
      <c r="E39" s="122">
        <v>48695468.909999996</v>
      </c>
      <c r="F39" s="122">
        <v>48695468.909999996</v>
      </c>
      <c r="G39" s="122">
        <v>56105683.690000013</v>
      </c>
    </row>
    <row r="40" spans="1:7" x14ac:dyDescent="0.2">
      <c r="A40" s="96" t="s">
        <v>415</v>
      </c>
      <c r="B40" s="122">
        <v>0</v>
      </c>
      <c r="C40" s="122">
        <v>0</v>
      </c>
      <c r="D40" s="122">
        <v>0</v>
      </c>
      <c r="E40" s="122">
        <v>0</v>
      </c>
      <c r="F40" s="122">
        <v>0</v>
      </c>
      <c r="G40" s="122">
        <v>0</v>
      </c>
    </row>
    <row r="41" spans="1:7" x14ac:dyDescent="0.2">
      <c r="A41" s="96" t="s">
        <v>416</v>
      </c>
      <c r="B41" s="122">
        <v>0</v>
      </c>
      <c r="C41" s="122">
        <v>0</v>
      </c>
      <c r="D41" s="122">
        <v>0</v>
      </c>
      <c r="E41" s="122">
        <v>0</v>
      </c>
      <c r="F41" s="122">
        <v>0</v>
      </c>
      <c r="G41" s="122">
        <v>0</v>
      </c>
    </row>
    <row r="42" spans="1:7" x14ac:dyDescent="0.2">
      <c r="A42" s="96"/>
      <c r="B42" s="122"/>
      <c r="C42" s="122"/>
      <c r="D42" s="122"/>
      <c r="E42" s="122"/>
      <c r="F42" s="122"/>
      <c r="G42" s="122"/>
    </row>
    <row r="43" spans="1:7" ht="15" x14ac:dyDescent="0.2">
      <c r="A43" s="37" t="s">
        <v>417</v>
      </c>
      <c r="B43" s="124">
        <v>348960805</v>
      </c>
      <c r="C43" s="124">
        <v>131885404.56999998</v>
      </c>
      <c r="D43" s="124">
        <v>480846209.56999993</v>
      </c>
      <c r="E43" s="124">
        <v>227203183.09</v>
      </c>
      <c r="F43" s="124">
        <v>227214574.63</v>
      </c>
      <c r="G43" s="124">
        <v>253643026.47999996</v>
      </c>
    </row>
    <row r="44" spans="1:7" x14ac:dyDescent="0.2">
      <c r="A44" s="68" t="s">
        <v>385</v>
      </c>
      <c r="B44" s="122">
        <v>143203794.13</v>
      </c>
      <c r="C44" s="122">
        <v>46420997.889999993</v>
      </c>
      <c r="D44" s="122">
        <v>189624792.01999998</v>
      </c>
      <c r="E44" s="122">
        <v>85400028.25</v>
      </c>
      <c r="F44" s="122">
        <v>85400028.25</v>
      </c>
      <c r="G44" s="122">
        <v>104224763.76999998</v>
      </c>
    </row>
    <row r="45" spans="1:7" x14ac:dyDescent="0.2">
      <c r="A45" s="96" t="s">
        <v>386</v>
      </c>
      <c r="B45" s="122">
        <v>0</v>
      </c>
      <c r="C45" s="122">
        <v>7305</v>
      </c>
      <c r="D45" s="122">
        <v>7305</v>
      </c>
      <c r="E45" s="122">
        <v>0</v>
      </c>
      <c r="F45" s="122">
        <v>0</v>
      </c>
      <c r="G45" s="122">
        <v>7305</v>
      </c>
    </row>
    <row r="46" spans="1:7" x14ac:dyDescent="0.2">
      <c r="A46" s="96" t="s">
        <v>387</v>
      </c>
      <c r="B46" s="122">
        <v>0</v>
      </c>
      <c r="C46" s="122">
        <v>0</v>
      </c>
      <c r="D46" s="122">
        <v>0</v>
      </c>
      <c r="E46" s="122">
        <v>0</v>
      </c>
      <c r="F46" s="122">
        <v>0</v>
      </c>
      <c r="G46" s="122">
        <v>0</v>
      </c>
    </row>
    <row r="47" spans="1:7" x14ac:dyDescent="0.2">
      <c r="A47" s="96" t="s">
        <v>388</v>
      </c>
      <c r="B47" s="122">
        <v>430927.39</v>
      </c>
      <c r="C47" s="122">
        <v>66737.820000000007</v>
      </c>
      <c r="D47" s="122">
        <v>497665.21</v>
      </c>
      <c r="E47" s="122">
        <v>242773.67</v>
      </c>
      <c r="F47" s="122">
        <v>242773.67</v>
      </c>
      <c r="G47" s="122">
        <v>254891.54</v>
      </c>
    </row>
    <row r="48" spans="1:7" x14ac:dyDescent="0.2">
      <c r="A48" s="96" t="s">
        <v>389</v>
      </c>
      <c r="B48" s="122">
        <v>0</v>
      </c>
      <c r="C48" s="122">
        <v>0</v>
      </c>
      <c r="D48" s="122">
        <v>0</v>
      </c>
      <c r="E48" s="122">
        <v>0</v>
      </c>
      <c r="F48" s="122">
        <v>0</v>
      </c>
      <c r="G48" s="122">
        <v>0</v>
      </c>
    </row>
    <row r="49" spans="1:7" x14ac:dyDescent="0.2">
      <c r="A49" s="96" t="s">
        <v>390</v>
      </c>
      <c r="B49" s="122">
        <v>4729915.2</v>
      </c>
      <c r="C49" s="122">
        <v>10923858.300000001</v>
      </c>
      <c r="D49" s="122">
        <v>15653773.5</v>
      </c>
      <c r="E49" s="122">
        <v>2559286</v>
      </c>
      <c r="F49" s="122">
        <v>2559286</v>
      </c>
      <c r="G49" s="122">
        <v>13094487.5</v>
      </c>
    </row>
    <row r="50" spans="1:7" x14ac:dyDescent="0.2">
      <c r="A50" s="96" t="s">
        <v>391</v>
      </c>
      <c r="B50" s="122">
        <v>0</v>
      </c>
      <c r="C50" s="122">
        <v>0</v>
      </c>
      <c r="D50" s="122">
        <v>0</v>
      </c>
      <c r="E50" s="122">
        <v>0</v>
      </c>
      <c r="F50" s="122">
        <v>0</v>
      </c>
      <c r="G50" s="122">
        <v>0</v>
      </c>
    </row>
    <row r="51" spans="1:7" x14ac:dyDescent="0.2">
      <c r="A51" s="96" t="s">
        <v>392</v>
      </c>
      <c r="B51" s="122">
        <v>136249220.69</v>
      </c>
      <c r="C51" s="122">
        <v>34557551.479999997</v>
      </c>
      <c r="D51" s="122">
        <v>170806772.16999999</v>
      </c>
      <c r="E51" s="122">
        <v>81413802.340000004</v>
      </c>
      <c r="F51" s="122">
        <v>81413802.340000004</v>
      </c>
      <c r="G51" s="122">
        <v>89392969.829999983</v>
      </c>
    </row>
    <row r="52" spans="1:7" x14ac:dyDescent="0.2">
      <c r="A52" s="96" t="s">
        <v>393</v>
      </c>
      <c r="B52" s="122">
        <v>1793730.85</v>
      </c>
      <c r="C52" s="122">
        <v>865545.29</v>
      </c>
      <c r="D52" s="122">
        <v>2659276.14</v>
      </c>
      <c r="E52" s="122">
        <v>1184166.24</v>
      </c>
      <c r="F52" s="122">
        <v>1184166.24</v>
      </c>
      <c r="G52" s="122">
        <v>1475109.9000000001</v>
      </c>
    </row>
    <row r="53" spans="1:7" x14ac:dyDescent="0.2">
      <c r="A53" s="68" t="s">
        <v>394</v>
      </c>
      <c r="B53" s="122">
        <v>203193593</v>
      </c>
      <c r="C53" s="122">
        <v>85049533.659999996</v>
      </c>
      <c r="D53" s="122">
        <v>288243126.65999997</v>
      </c>
      <c r="E53" s="122">
        <v>140195503.77000001</v>
      </c>
      <c r="F53" s="122">
        <v>140206895.31</v>
      </c>
      <c r="G53" s="122">
        <v>148047622.88999999</v>
      </c>
    </row>
    <row r="54" spans="1:7" x14ac:dyDescent="0.2">
      <c r="A54" s="96" t="s">
        <v>395</v>
      </c>
      <c r="B54" s="122">
        <v>0</v>
      </c>
      <c r="C54" s="122">
        <v>26929201.449999999</v>
      </c>
      <c r="D54" s="122">
        <v>26929201.449999999</v>
      </c>
      <c r="E54" s="122">
        <v>12373708.76</v>
      </c>
      <c r="F54" s="122">
        <v>12396768.529999999</v>
      </c>
      <c r="G54" s="122">
        <v>14555492.689999999</v>
      </c>
    </row>
    <row r="55" spans="1:7" x14ac:dyDescent="0.2">
      <c r="A55" s="96" t="s">
        <v>396</v>
      </c>
      <c r="B55" s="122">
        <v>202822358.72999999</v>
      </c>
      <c r="C55" s="122">
        <v>47427502.969999999</v>
      </c>
      <c r="D55" s="122">
        <v>250249861.69999999</v>
      </c>
      <c r="E55" s="122">
        <v>116885453.19</v>
      </c>
      <c r="F55" s="122">
        <v>116892512.02</v>
      </c>
      <c r="G55" s="122">
        <v>133364408.50999999</v>
      </c>
    </row>
    <row r="56" spans="1:7" x14ac:dyDescent="0.2">
      <c r="A56" s="96" t="s">
        <v>397</v>
      </c>
      <c r="B56" s="122">
        <v>0</v>
      </c>
      <c r="C56" s="122">
        <v>0</v>
      </c>
      <c r="D56" s="122">
        <v>0</v>
      </c>
      <c r="E56" s="122">
        <v>0</v>
      </c>
      <c r="F56" s="122">
        <v>0</v>
      </c>
      <c r="G56" s="122">
        <v>0</v>
      </c>
    </row>
    <row r="57" spans="1:7" x14ac:dyDescent="0.2">
      <c r="A57" s="97" t="s">
        <v>398</v>
      </c>
      <c r="B57" s="122">
        <v>0</v>
      </c>
      <c r="C57" s="122">
        <v>10688479.24</v>
      </c>
      <c r="D57" s="122">
        <v>10688479.24</v>
      </c>
      <c r="E57" s="122">
        <v>10653999.08</v>
      </c>
      <c r="F57" s="122">
        <v>10635272.02</v>
      </c>
      <c r="G57" s="122">
        <v>34480.160000000149</v>
      </c>
    </row>
    <row r="58" spans="1:7" x14ac:dyDescent="0.2">
      <c r="A58" s="96" t="s">
        <v>399</v>
      </c>
      <c r="B58" s="122">
        <v>0</v>
      </c>
      <c r="C58" s="122">
        <v>0</v>
      </c>
      <c r="D58" s="122">
        <v>0</v>
      </c>
      <c r="E58" s="122">
        <v>0</v>
      </c>
      <c r="F58" s="122">
        <v>0</v>
      </c>
      <c r="G58" s="122">
        <v>0</v>
      </c>
    </row>
    <row r="59" spans="1:7" x14ac:dyDescent="0.2">
      <c r="A59" s="96" t="s">
        <v>400</v>
      </c>
      <c r="B59" s="122">
        <v>0</v>
      </c>
      <c r="C59" s="122">
        <v>0</v>
      </c>
      <c r="D59" s="122">
        <v>0</v>
      </c>
      <c r="E59" s="122">
        <v>0</v>
      </c>
      <c r="F59" s="122">
        <v>0</v>
      </c>
      <c r="G59" s="122">
        <v>0</v>
      </c>
    </row>
    <row r="60" spans="1:7" x14ac:dyDescent="0.2">
      <c r="A60" s="96" t="s">
        <v>401</v>
      </c>
      <c r="B60" s="122">
        <v>371234.27</v>
      </c>
      <c r="C60" s="122">
        <v>4350</v>
      </c>
      <c r="D60" s="122">
        <v>375584.27</v>
      </c>
      <c r="E60" s="122">
        <v>282342.74</v>
      </c>
      <c r="F60" s="122">
        <v>282342.74</v>
      </c>
      <c r="G60" s="122">
        <v>93241.530000000028</v>
      </c>
    </row>
    <row r="61" spans="1:7" x14ac:dyDescent="0.2">
      <c r="A61" s="68" t="s">
        <v>402</v>
      </c>
      <c r="B61" s="122">
        <v>2563417.87</v>
      </c>
      <c r="C61" s="122">
        <v>414873.02</v>
      </c>
      <c r="D61" s="122">
        <v>2978290.89</v>
      </c>
      <c r="E61" s="122">
        <v>1607651.07</v>
      </c>
      <c r="F61" s="122">
        <v>1607651.07</v>
      </c>
      <c r="G61" s="122">
        <v>1370639.8199999998</v>
      </c>
    </row>
    <row r="62" spans="1:7" x14ac:dyDescent="0.2">
      <c r="A62" s="96" t="s">
        <v>403</v>
      </c>
      <c r="B62" s="122">
        <v>63417.87</v>
      </c>
      <c r="C62" s="122">
        <v>414873.02</v>
      </c>
      <c r="D62" s="122">
        <v>478290.89</v>
      </c>
      <c r="E62" s="122">
        <v>34231</v>
      </c>
      <c r="F62" s="122">
        <v>34231</v>
      </c>
      <c r="G62" s="122">
        <v>444059.89</v>
      </c>
    </row>
    <row r="63" spans="1:7" x14ac:dyDescent="0.2">
      <c r="A63" s="96" t="s">
        <v>404</v>
      </c>
      <c r="B63" s="122">
        <v>0</v>
      </c>
      <c r="C63" s="122">
        <v>0</v>
      </c>
      <c r="D63" s="122">
        <v>0</v>
      </c>
      <c r="E63" s="122">
        <v>0</v>
      </c>
      <c r="F63" s="122">
        <v>0</v>
      </c>
      <c r="G63" s="122">
        <v>0</v>
      </c>
    </row>
    <row r="64" spans="1:7" x14ac:dyDescent="0.2">
      <c r="A64" s="96" t="s">
        <v>405</v>
      </c>
      <c r="B64" s="122">
        <v>0</v>
      </c>
      <c r="C64" s="122">
        <v>0</v>
      </c>
      <c r="D64" s="122">
        <v>0</v>
      </c>
      <c r="E64" s="122">
        <v>0</v>
      </c>
      <c r="F64" s="122">
        <v>0</v>
      </c>
      <c r="G64" s="122">
        <v>0</v>
      </c>
    </row>
    <row r="65" spans="1:7" x14ac:dyDescent="0.2">
      <c r="A65" s="96" t="s">
        <v>406</v>
      </c>
      <c r="B65" s="122">
        <v>0</v>
      </c>
      <c r="C65" s="122">
        <v>0</v>
      </c>
      <c r="D65" s="122">
        <v>0</v>
      </c>
      <c r="E65" s="122">
        <v>0</v>
      </c>
      <c r="F65" s="122">
        <v>0</v>
      </c>
      <c r="G65" s="122">
        <v>0</v>
      </c>
    </row>
    <row r="66" spans="1:7" x14ac:dyDescent="0.2">
      <c r="A66" s="96" t="s">
        <v>407</v>
      </c>
      <c r="B66" s="122">
        <v>0</v>
      </c>
      <c r="C66" s="122">
        <v>0</v>
      </c>
      <c r="D66" s="122">
        <v>0</v>
      </c>
      <c r="E66" s="122">
        <v>0</v>
      </c>
      <c r="F66" s="122">
        <v>0</v>
      </c>
      <c r="G66" s="122">
        <v>0</v>
      </c>
    </row>
    <row r="67" spans="1:7" x14ac:dyDescent="0.2">
      <c r="A67" s="96" t="s">
        <v>408</v>
      </c>
      <c r="B67" s="122">
        <v>0</v>
      </c>
      <c r="C67" s="122">
        <v>0</v>
      </c>
      <c r="D67" s="122">
        <v>0</v>
      </c>
      <c r="E67" s="122">
        <v>0</v>
      </c>
      <c r="F67" s="122">
        <v>0</v>
      </c>
      <c r="G67" s="122">
        <v>0</v>
      </c>
    </row>
    <row r="68" spans="1:7" x14ac:dyDescent="0.2">
      <c r="A68" s="96" t="s">
        <v>409</v>
      </c>
      <c r="B68" s="122">
        <v>0</v>
      </c>
      <c r="C68" s="122">
        <v>0</v>
      </c>
      <c r="D68" s="122">
        <v>0</v>
      </c>
      <c r="E68" s="122">
        <v>0</v>
      </c>
      <c r="F68" s="122">
        <v>0</v>
      </c>
      <c r="G68" s="122">
        <v>0</v>
      </c>
    </row>
    <row r="69" spans="1:7" x14ac:dyDescent="0.2">
      <c r="A69" s="96" t="s">
        <v>410</v>
      </c>
      <c r="B69" s="122">
        <v>2500000</v>
      </c>
      <c r="C69" s="122">
        <v>0</v>
      </c>
      <c r="D69" s="122">
        <v>2500000</v>
      </c>
      <c r="E69" s="122">
        <v>1573420.07</v>
      </c>
      <c r="F69" s="122">
        <v>1573420.07</v>
      </c>
      <c r="G69" s="122">
        <v>926579.92999999993</v>
      </c>
    </row>
    <row r="70" spans="1:7" x14ac:dyDescent="0.2">
      <c r="A70" s="96" t="s">
        <v>411</v>
      </c>
      <c r="B70" s="122">
        <v>0</v>
      </c>
      <c r="C70" s="122">
        <v>0</v>
      </c>
      <c r="D70" s="122">
        <v>0</v>
      </c>
      <c r="E70" s="122">
        <v>0</v>
      </c>
      <c r="F70" s="122">
        <v>0</v>
      </c>
      <c r="G70" s="122">
        <v>0</v>
      </c>
    </row>
    <row r="71" spans="1:7" x14ac:dyDescent="0.2">
      <c r="A71" s="123" t="s">
        <v>412</v>
      </c>
      <c r="B71" s="125">
        <v>0</v>
      </c>
      <c r="C71" s="125">
        <v>0</v>
      </c>
      <c r="D71" s="125">
        <v>0</v>
      </c>
      <c r="E71" s="125">
        <v>0</v>
      </c>
      <c r="F71" s="125">
        <v>0</v>
      </c>
      <c r="G71" s="125">
        <v>0</v>
      </c>
    </row>
    <row r="72" spans="1:7" x14ac:dyDescent="0.2">
      <c r="A72" s="96" t="s">
        <v>413</v>
      </c>
      <c r="B72" s="122">
        <v>0</v>
      </c>
      <c r="C72" s="122">
        <v>0</v>
      </c>
      <c r="D72" s="122">
        <v>0</v>
      </c>
      <c r="E72" s="122">
        <v>0</v>
      </c>
      <c r="F72" s="122">
        <v>0</v>
      </c>
      <c r="G72" s="122">
        <v>0</v>
      </c>
    </row>
    <row r="73" spans="1:7" ht="28.5" x14ac:dyDescent="0.2">
      <c r="A73" s="96" t="s">
        <v>414</v>
      </c>
      <c r="B73" s="122">
        <v>0</v>
      </c>
      <c r="C73" s="122">
        <v>0</v>
      </c>
      <c r="D73" s="122">
        <v>0</v>
      </c>
      <c r="E73" s="122">
        <v>0</v>
      </c>
      <c r="F73" s="122">
        <v>0</v>
      </c>
      <c r="G73" s="122">
        <v>0</v>
      </c>
    </row>
    <row r="74" spans="1:7" x14ac:dyDescent="0.2">
      <c r="A74" s="96" t="s">
        <v>415</v>
      </c>
      <c r="B74" s="122">
        <v>0</v>
      </c>
      <c r="C74" s="122">
        <v>0</v>
      </c>
      <c r="D74" s="122">
        <v>0</v>
      </c>
      <c r="E74" s="122">
        <v>0</v>
      </c>
      <c r="F74" s="122">
        <v>0</v>
      </c>
      <c r="G74" s="122">
        <v>0</v>
      </c>
    </row>
    <row r="75" spans="1:7" x14ac:dyDescent="0.2">
      <c r="A75" s="96" t="s">
        <v>416</v>
      </c>
      <c r="B75" s="122">
        <v>0</v>
      </c>
      <c r="C75" s="122">
        <v>0</v>
      </c>
      <c r="D75" s="122">
        <v>0</v>
      </c>
      <c r="E75" s="122">
        <v>0</v>
      </c>
      <c r="F75" s="122">
        <v>0</v>
      </c>
      <c r="G75" s="122">
        <v>0</v>
      </c>
    </row>
    <row r="76" spans="1:7" x14ac:dyDescent="0.2">
      <c r="A76" s="34"/>
      <c r="B76" s="126"/>
      <c r="C76" s="126"/>
      <c r="D76" s="126"/>
      <c r="E76" s="126"/>
      <c r="F76" s="126"/>
      <c r="G76" s="126"/>
    </row>
    <row r="77" spans="1:7" ht="15" x14ac:dyDescent="0.2">
      <c r="A77" s="37" t="s">
        <v>376</v>
      </c>
      <c r="B77" s="124">
        <v>1137907129.6599998</v>
      </c>
      <c r="C77" s="124">
        <v>381026308.51999998</v>
      </c>
      <c r="D77" s="124">
        <v>1518933438.1799998</v>
      </c>
      <c r="E77" s="124">
        <v>571021300.23000002</v>
      </c>
      <c r="F77" s="124">
        <v>570151784.86000001</v>
      </c>
      <c r="G77" s="124">
        <v>947912137.95000005</v>
      </c>
    </row>
    <row r="78" spans="1:7" x14ac:dyDescent="0.2">
      <c r="A78" s="43"/>
      <c r="B78" s="127"/>
      <c r="C78" s="127"/>
      <c r="D78" s="127"/>
      <c r="E78" s="127"/>
      <c r="F78" s="127"/>
      <c r="G78" s="12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zoomScale="75" zoomScaleNormal="75" workbookViewId="0">
      <selection activeCell="M27" sqref="M27"/>
    </sheetView>
  </sheetViews>
  <sheetFormatPr baseColWidth="10" defaultColWidth="11" defaultRowHeight="14.25" x14ac:dyDescent="0.2"/>
  <cols>
    <col min="1" max="1" width="68.85546875" style="26" bestFit="1" customWidth="1"/>
    <col min="2" max="2" width="21.85546875" style="26" bestFit="1" customWidth="1"/>
    <col min="3" max="3" width="19.85546875" style="26" customWidth="1"/>
    <col min="4" max="4" width="20.85546875" style="26" bestFit="1" customWidth="1"/>
    <col min="5" max="6" width="22.28515625" style="26" bestFit="1" customWidth="1"/>
    <col min="7" max="7" width="19.5703125" style="26" bestFit="1" customWidth="1"/>
    <col min="8" max="16384" width="11" style="26"/>
  </cols>
  <sheetData>
    <row r="1" spans="1:7" ht="33.6" customHeight="1" x14ac:dyDescent="0.2">
      <c r="A1" s="209" t="s">
        <v>418</v>
      </c>
      <c r="B1" s="192"/>
      <c r="C1" s="192"/>
      <c r="D1" s="192"/>
      <c r="E1" s="192"/>
      <c r="F1" s="192"/>
      <c r="G1" s="193"/>
    </row>
    <row r="2" spans="1:7" ht="15" x14ac:dyDescent="0.2">
      <c r="A2" s="82" t="str">
        <f>'Formato 1'!A2</f>
        <v xml:space="preserve"> MUNICIPIO DE SALAMANCA, GUANAJUATO.</v>
      </c>
      <c r="B2" s="83"/>
      <c r="C2" s="83"/>
      <c r="D2" s="83"/>
      <c r="E2" s="83"/>
      <c r="F2" s="83"/>
      <c r="G2" s="84"/>
    </row>
    <row r="3" spans="1:7" ht="15" x14ac:dyDescent="0.2">
      <c r="A3" s="190" t="s">
        <v>294</v>
      </c>
      <c r="B3" s="86"/>
      <c r="C3" s="86"/>
      <c r="D3" s="86"/>
      <c r="E3" s="86"/>
      <c r="F3" s="86"/>
      <c r="G3" s="87"/>
    </row>
    <row r="4" spans="1:7" ht="15" x14ac:dyDescent="0.2">
      <c r="A4" s="85" t="s">
        <v>419</v>
      </c>
      <c r="B4" s="86"/>
      <c r="C4" s="86"/>
      <c r="D4" s="86"/>
      <c r="E4" s="86"/>
      <c r="F4" s="86"/>
      <c r="G4" s="87"/>
    </row>
    <row r="5" spans="1:7" ht="15" x14ac:dyDescent="0.2">
      <c r="A5" s="85" t="str">
        <f>'Formato 3'!A4</f>
        <v>Del 01 de enero al 30 de junio de 2026</v>
      </c>
      <c r="B5" s="86"/>
      <c r="C5" s="86"/>
      <c r="D5" s="86"/>
      <c r="E5" s="86"/>
      <c r="F5" s="86"/>
      <c r="G5" s="87"/>
    </row>
    <row r="6" spans="1:7" ht="15" x14ac:dyDescent="0.2">
      <c r="A6" s="88" t="s">
        <v>2</v>
      </c>
      <c r="B6" s="89"/>
      <c r="C6" s="89"/>
      <c r="D6" s="89"/>
      <c r="E6" s="89"/>
      <c r="F6" s="89"/>
      <c r="G6" s="90"/>
    </row>
    <row r="7" spans="1:7" ht="15" x14ac:dyDescent="0.2">
      <c r="A7" s="204" t="s">
        <v>5</v>
      </c>
      <c r="B7" s="207" t="s">
        <v>296</v>
      </c>
      <c r="C7" s="207"/>
      <c r="D7" s="207"/>
      <c r="E7" s="207"/>
      <c r="F7" s="207"/>
      <c r="G7" s="207" t="s">
        <v>297</v>
      </c>
    </row>
    <row r="8" spans="1:7" ht="30" x14ac:dyDescent="0.2">
      <c r="A8" s="205"/>
      <c r="B8" s="47" t="s">
        <v>202</v>
      </c>
      <c r="C8" s="128" t="s">
        <v>383</v>
      </c>
      <c r="D8" s="128" t="s">
        <v>229</v>
      </c>
      <c r="E8" s="128" t="s">
        <v>187</v>
      </c>
      <c r="F8" s="128" t="s">
        <v>203</v>
      </c>
      <c r="G8" s="217"/>
    </row>
    <row r="9" spans="1:7" ht="15.75" customHeight="1" x14ac:dyDescent="0.2">
      <c r="A9" s="92" t="s">
        <v>420</v>
      </c>
      <c r="B9" s="129">
        <v>341159165.89999998</v>
      </c>
      <c r="C9" s="129">
        <v>0</v>
      </c>
      <c r="D9" s="129">
        <v>341159165.89999998</v>
      </c>
      <c r="E9" s="129">
        <v>130691560.09999999</v>
      </c>
      <c r="F9" s="129">
        <v>130691560.09999999</v>
      </c>
      <c r="G9" s="129">
        <v>210467605.79999998</v>
      </c>
    </row>
    <row r="10" spans="1:7" x14ac:dyDescent="0.2">
      <c r="A10" s="68" t="s">
        <v>421</v>
      </c>
      <c r="B10" s="130">
        <v>341159165.89999998</v>
      </c>
      <c r="C10" s="130">
        <v>0</v>
      </c>
      <c r="D10" s="130">
        <v>341159165.89999998</v>
      </c>
      <c r="E10" s="130">
        <v>130691560.09999999</v>
      </c>
      <c r="F10" s="130">
        <v>130691560.09999999</v>
      </c>
      <c r="G10" s="130">
        <v>210467605.79999998</v>
      </c>
    </row>
    <row r="11" spans="1:7" ht="15.75" customHeight="1" x14ac:dyDescent="0.2">
      <c r="A11" s="68" t="s">
        <v>422</v>
      </c>
      <c r="B11" s="130">
        <v>0</v>
      </c>
      <c r="C11" s="130">
        <v>0</v>
      </c>
      <c r="D11" s="130">
        <v>0</v>
      </c>
      <c r="E11" s="130">
        <v>0</v>
      </c>
      <c r="F11" s="130">
        <v>0</v>
      </c>
      <c r="G11" s="130">
        <v>0</v>
      </c>
    </row>
    <row r="12" spans="1:7" x14ac:dyDescent="0.2">
      <c r="A12" s="68" t="s">
        <v>423</v>
      </c>
      <c r="B12" s="130">
        <v>0</v>
      </c>
      <c r="C12" s="130">
        <v>0</v>
      </c>
      <c r="D12" s="130">
        <v>0</v>
      </c>
      <c r="E12" s="130">
        <v>0</v>
      </c>
      <c r="F12" s="130">
        <v>0</v>
      </c>
      <c r="G12" s="130">
        <v>0</v>
      </c>
    </row>
    <row r="13" spans="1:7" x14ac:dyDescent="0.2">
      <c r="A13" s="95" t="s">
        <v>424</v>
      </c>
      <c r="B13" s="130">
        <v>0</v>
      </c>
      <c r="C13" s="130">
        <v>0</v>
      </c>
      <c r="D13" s="130">
        <v>0</v>
      </c>
      <c r="E13" s="130">
        <v>0</v>
      </c>
      <c r="F13" s="130">
        <v>0</v>
      </c>
      <c r="G13" s="130">
        <v>0</v>
      </c>
    </row>
    <row r="14" spans="1:7" x14ac:dyDescent="0.2">
      <c r="A14" s="95" t="s">
        <v>425</v>
      </c>
      <c r="B14" s="130">
        <v>0</v>
      </c>
      <c r="C14" s="130">
        <v>0</v>
      </c>
      <c r="D14" s="130">
        <v>0</v>
      </c>
      <c r="E14" s="130">
        <v>0</v>
      </c>
      <c r="F14" s="130">
        <v>0</v>
      </c>
      <c r="G14" s="130">
        <v>0</v>
      </c>
    </row>
    <row r="15" spans="1:7" x14ac:dyDescent="0.2">
      <c r="A15" s="68" t="s">
        <v>426</v>
      </c>
      <c r="B15" s="130">
        <v>0</v>
      </c>
      <c r="C15" s="130">
        <v>0</v>
      </c>
      <c r="D15" s="130">
        <v>0</v>
      </c>
      <c r="E15" s="130">
        <v>0</v>
      </c>
      <c r="F15" s="130">
        <v>0</v>
      </c>
      <c r="G15" s="130">
        <v>0</v>
      </c>
    </row>
    <row r="16" spans="1:7" ht="28.5" x14ac:dyDescent="0.2">
      <c r="A16" s="123" t="s">
        <v>427</v>
      </c>
      <c r="B16" s="130">
        <v>0</v>
      </c>
      <c r="C16" s="130">
        <v>0</v>
      </c>
      <c r="D16" s="130">
        <v>0</v>
      </c>
      <c r="E16" s="130">
        <v>0</v>
      </c>
      <c r="F16" s="130">
        <v>0</v>
      </c>
      <c r="G16" s="130">
        <v>0</v>
      </c>
    </row>
    <row r="17" spans="1:7" x14ac:dyDescent="0.2">
      <c r="A17" s="95" t="s">
        <v>428</v>
      </c>
      <c r="B17" s="130">
        <v>0</v>
      </c>
      <c r="C17" s="130">
        <v>0</v>
      </c>
      <c r="D17" s="130">
        <v>0</v>
      </c>
      <c r="E17" s="130">
        <v>0</v>
      </c>
      <c r="F17" s="130">
        <v>0</v>
      </c>
      <c r="G17" s="130">
        <v>0</v>
      </c>
    </row>
    <row r="18" spans="1:7" x14ac:dyDescent="0.2">
      <c r="A18" s="95" t="s">
        <v>429</v>
      </c>
      <c r="B18" s="130">
        <v>0</v>
      </c>
      <c r="C18" s="130">
        <v>0</v>
      </c>
      <c r="D18" s="130">
        <v>0</v>
      </c>
      <c r="E18" s="130">
        <v>0</v>
      </c>
      <c r="F18" s="130">
        <v>0</v>
      </c>
      <c r="G18" s="130">
        <v>0</v>
      </c>
    </row>
    <row r="19" spans="1:7" x14ac:dyDescent="0.2">
      <c r="A19" s="68" t="s">
        <v>430</v>
      </c>
      <c r="B19" s="130">
        <v>0</v>
      </c>
      <c r="C19" s="130">
        <v>0</v>
      </c>
      <c r="D19" s="130">
        <v>0</v>
      </c>
      <c r="E19" s="130">
        <v>0</v>
      </c>
      <c r="F19" s="130">
        <v>0</v>
      </c>
      <c r="G19" s="130">
        <v>0</v>
      </c>
    </row>
    <row r="20" spans="1:7" x14ac:dyDescent="0.2">
      <c r="A20" s="34"/>
      <c r="B20" s="131"/>
      <c r="C20" s="131"/>
      <c r="D20" s="131"/>
      <c r="E20" s="131"/>
      <c r="F20" s="131"/>
      <c r="G20" s="131"/>
    </row>
    <row r="21" spans="1:7" ht="15" x14ac:dyDescent="0.25">
      <c r="A21" s="132" t="s">
        <v>431</v>
      </c>
      <c r="B21" s="129">
        <v>209201474.12</v>
      </c>
      <c r="C21" s="129">
        <v>0</v>
      </c>
      <c r="D21" s="129">
        <v>209201474.12</v>
      </c>
      <c r="E21" s="129">
        <v>83453768.180000007</v>
      </c>
      <c r="F21" s="129">
        <v>83453768.180000007</v>
      </c>
      <c r="G21" s="129">
        <v>125747705.94</v>
      </c>
    </row>
    <row r="22" spans="1:7" x14ac:dyDescent="0.2">
      <c r="A22" s="68" t="s">
        <v>421</v>
      </c>
      <c r="B22" s="130">
        <v>209201474.12</v>
      </c>
      <c r="C22" s="130">
        <v>0</v>
      </c>
      <c r="D22" s="130">
        <v>209201474.12</v>
      </c>
      <c r="E22" s="130">
        <v>83453768.180000007</v>
      </c>
      <c r="F22" s="130">
        <v>83453768.180000007</v>
      </c>
      <c r="G22" s="130">
        <v>125747705.94</v>
      </c>
    </row>
    <row r="23" spans="1:7" x14ac:dyDescent="0.2">
      <c r="A23" s="68" t="s">
        <v>422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</row>
    <row r="24" spans="1:7" x14ac:dyDescent="0.2">
      <c r="A24" s="68" t="s">
        <v>423</v>
      </c>
      <c r="B24" s="130">
        <v>0</v>
      </c>
      <c r="C24" s="130">
        <v>0</v>
      </c>
      <c r="D24" s="130">
        <v>0</v>
      </c>
      <c r="E24" s="130">
        <v>0</v>
      </c>
      <c r="F24" s="130">
        <v>0</v>
      </c>
      <c r="G24" s="130">
        <v>0</v>
      </c>
    </row>
    <row r="25" spans="1:7" x14ac:dyDescent="0.2">
      <c r="A25" s="95" t="s">
        <v>424</v>
      </c>
      <c r="B25" s="130">
        <v>0</v>
      </c>
      <c r="C25" s="130">
        <v>0</v>
      </c>
      <c r="D25" s="130">
        <v>0</v>
      </c>
      <c r="E25" s="130">
        <v>0</v>
      </c>
      <c r="F25" s="130">
        <v>0</v>
      </c>
      <c r="G25" s="130">
        <v>0</v>
      </c>
    </row>
    <row r="26" spans="1:7" x14ac:dyDescent="0.2">
      <c r="A26" s="95" t="s">
        <v>425</v>
      </c>
      <c r="B26" s="130">
        <v>0</v>
      </c>
      <c r="C26" s="130">
        <v>0</v>
      </c>
      <c r="D26" s="130">
        <v>0</v>
      </c>
      <c r="E26" s="130">
        <v>0</v>
      </c>
      <c r="F26" s="130">
        <v>0</v>
      </c>
      <c r="G26" s="130">
        <v>0</v>
      </c>
    </row>
    <row r="27" spans="1:7" x14ac:dyDescent="0.2">
      <c r="A27" s="68" t="s">
        <v>426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</row>
    <row r="28" spans="1:7" ht="28.5" x14ac:dyDescent="0.2">
      <c r="A28" s="123" t="s">
        <v>427</v>
      </c>
      <c r="B28" s="130">
        <v>0</v>
      </c>
      <c r="C28" s="130">
        <v>0</v>
      </c>
      <c r="D28" s="130">
        <v>0</v>
      </c>
      <c r="E28" s="130">
        <v>0</v>
      </c>
      <c r="F28" s="130">
        <v>0</v>
      </c>
      <c r="G28" s="130">
        <v>0</v>
      </c>
    </row>
    <row r="29" spans="1:7" x14ac:dyDescent="0.2">
      <c r="A29" s="95" t="s">
        <v>428</v>
      </c>
      <c r="B29" s="130">
        <v>0</v>
      </c>
      <c r="C29" s="130">
        <v>0</v>
      </c>
      <c r="D29" s="130">
        <v>0</v>
      </c>
      <c r="E29" s="130">
        <v>0</v>
      </c>
      <c r="F29" s="130">
        <v>0</v>
      </c>
      <c r="G29" s="130">
        <v>0</v>
      </c>
    </row>
    <row r="30" spans="1:7" x14ac:dyDescent="0.2">
      <c r="A30" s="95" t="s">
        <v>429</v>
      </c>
      <c r="B30" s="130">
        <v>0</v>
      </c>
      <c r="C30" s="130">
        <v>0</v>
      </c>
      <c r="D30" s="130">
        <v>0</v>
      </c>
      <c r="E30" s="130">
        <v>0</v>
      </c>
      <c r="F30" s="130">
        <v>0</v>
      </c>
      <c r="G30" s="130">
        <v>0</v>
      </c>
    </row>
    <row r="31" spans="1:7" x14ac:dyDescent="0.2">
      <c r="A31" s="68" t="s">
        <v>430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</row>
    <row r="32" spans="1:7" x14ac:dyDescent="0.2">
      <c r="A32" s="34"/>
      <c r="B32" s="131"/>
      <c r="C32" s="131"/>
      <c r="D32" s="131"/>
      <c r="E32" s="131"/>
      <c r="F32" s="131"/>
      <c r="G32" s="131"/>
    </row>
    <row r="33" spans="1:7" ht="14.45" customHeight="1" x14ac:dyDescent="0.2">
      <c r="A33" s="37" t="s">
        <v>432</v>
      </c>
      <c r="B33" s="129">
        <v>550360640.01999998</v>
      </c>
      <c r="C33" s="129">
        <v>0</v>
      </c>
      <c r="D33" s="129">
        <v>550360640.01999998</v>
      </c>
      <c r="E33" s="129">
        <v>214145328.28</v>
      </c>
      <c r="F33" s="129">
        <v>214145328.28</v>
      </c>
      <c r="G33" s="129">
        <v>336215311.74000001</v>
      </c>
    </row>
    <row r="34" spans="1:7" ht="14.45" customHeight="1" x14ac:dyDescent="0.2">
      <c r="A34" s="43"/>
      <c r="B34" s="133"/>
      <c r="C34" s="133"/>
      <c r="D34" s="133"/>
      <c r="E34" s="133"/>
      <c r="F34" s="133"/>
      <c r="G34" s="13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0c865bf4-0f22-4e4d-b041-7b0c1657e5a8"/>
    <ds:schemaRef ds:uri="http://purl.org/dc/elements/1.1/"/>
    <ds:schemaRef ds:uri="http://schemas.microsoft.com/office/2006/metadata/properties"/>
    <ds:schemaRef ds:uri="6aa8a68a-ab09-4ac8-a697-fdce915bc5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Angélica Guadalupe González Gallardo</cp:lastModifiedBy>
  <cp:revision/>
  <cp:lastPrinted>2026-07-29T20:48:45Z</cp:lastPrinted>
  <dcterms:created xsi:type="dcterms:W3CDTF">2023-03-16T22:14:51Z</dcterms:created>
  <dcterms:modified xsi:type="dcterms:W3CDTF">2026-07-29T20:49:06Z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