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gelica.gonzalez\Desktop\2do. TRIM-2026 INF. FINANC.TRIM (PUBLICACION)\"/>
    </mc:Choice>
  </mc:AlternateContent>
  <bookViews>
    <workbookView xWindow="0" yWindow="0" windowWidth="13065" windowHeight="3735" tabRatio="885"/>
  </bookViews>
  <sheets>
    <sheet name="CA" sheetId="4" r:id="rId1"/>
  </sheets>
  <calcPr calcId="162913"/>
</workbook>
</file>

<file path=xl/calcChain.xml><?xml version="1.0" encoding="utf-8"?>
<calcChain xmlns="http://schemas.openxmlformats.org/spreadsheetml/2006/main">
  <c r="D30" i="4" l="1"/>
  <c r="G30" i="4" s="1"/>
  <c r="D29" i="4"/>
  <c r="G29" i="4" s="1"/>
  <c r="D28" i="4"/>
  <c r="G28" i="4" s="1"/>
  <c r="D27" i="4"/>
  <c r="G27" i="4" s="1"/>
  <c r="D26" i="4"/>
  <c r="G26" i="4" s="1"/>
  <c r="D25" i="4"/>
  <c r="G25" i="4" s="1"/>
  <c r="D24" i="4"/>
  <c r="G24" i="4" s="1"/>
  <c r="D23" i="4"/>
  <c r="G23" i="4" s="1"/>
  <c r="D22" i="4"/>
  <c r="G22" i="4" s="1"/>
  <c r="D21" i="4"/>
  <c r="G21" i="4" s="1"/>
  <c r="D20" i="4"/>
  <c r="G20" i="4" s="1"/>
  <c r="D19" i="4"/>
  <c r="G19" i="4" s="1"/>
  <c r="D18" i="4"/>
  <c r="G18" i="4" s="1"/>
  <c r="D17" i="4"/>
  <c r="G17" i="4" s="1"/>
  <c r="D16" i="4"/>
  <c r="G16" i="4" s="1"/>
  <c r="D15" i="4"/>
  <c r="G15" i="4" s="1"/>
  <c r="D14" i="4"/>
  <c r="G14" i="4" s="1"/>
  <c r="D13" i="4"/>
  <c r="G13" i="4" s="1"/>
  <c r="D12" i="4"/>
  <c r="G12" i="4" s="1"/>
  <c r="D32" i="4" l="1"/>
  <c r="G32" i="4" s="1"/>
  <c r="F33" i="4"/>
  <c r="E33" i="4"/>
  <c r="C33" i="4"/>
  <c r="B33" i="4"/>
  <c r="D31" i="4" l="1"/>
  <c r="G31" i="4" s="1"/>
  <c r="F67" i="4" l="1"/>
  <c r="E67" i="4"/>
  <c r="C67" i="4"/>
  <c r="B67" i="4"/>
  <c r="D65" i="4"/>
  <c r="G65" i="4" s="1"/>
  <c r="D61" i="4"/>
  <c r="G61" i="4" s="1"/>
  <c r="D63" i="4"/>
  <c r="G63" i="4" s="1"/>
  <c r="D59" i="4"/>
  <c r="G59" i="4" s="1"/>
  <c r="D57" i="4"/>
  <c r="G57" i="4" s="1"/>
  <c r="D55" i="4"/>
  <c r="G55" i="4" s="1"/>
  <c r="D53" i="4"/>
  <c r="G53" i="4" s="1"/>
  <c r="D51" i="4"/>
  <c r="G51" i="4" s="1"/>
  <c r="F44" i="4"/>
  <c r="E44" i="4"/>
  <c r="D42" i="4"/>
  <c r="G42" i="4" s="1"/>
  <c r="D41" i="4"/>
  <c r="G41" i="4" s="1"/>
  <c r="D40" i="4"/>
  <c r="G40" i="4" s="1"/>
  <c r="D39" i="4"/>
  <c r="G39" i="4" s="1"/>
  <c r="C44" i="4"/>
  <c r="B44" i="4"/>
  <c r="D11" i="4"/>
  <c r="G11" i="4" s="1"/>
  <c r="D10" i="4"/>
  <c r="G10" i="4" s="1"/>
  <c r="D9" i="4"/>
  <c r="G9" i="4" s="1"/>
  <c r="D8" i="4"/>
  <c r="G8" i="4" s="1"/>
  <c r="D7" i="4"/>
  <c r="G7" i="4" s="1"/>
  <c r="D6" i="4"/>
  <c r="G6" i="4" s="1"/>
  <c r="D5" i="4"/>
  <c r="G5" i="4" l="1"/>
  <c r="G33" i="4" s="1"/>
  <c r="D33" i="4"/>
  <c r="G67" i="4"/>
  <c r="D67" i="4"/>
  <c r="G44" i="4"/>
  <c r="D44" i="4"/>
</calcChain>
</file>

<file path=xl/sharedStrings.xml><?xml version="1.0" encoding="utf-8"?>
<sst xmlns="http://schemas.openxmlformats.org/spreadsheetml/2006/main" count="69" uniqueCount="49">
  <si>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</si>
  <si>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</si>
  <si>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</si>
  <si>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</si>
  <si>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</si>
  <si>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</si>
  <si>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</si>
  <si>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Fideicomisos Empresariales No Financieros con Participación Estatal Mayoritaria</t>
  </si>
  <si>
    <t>Entidades Paraestatales Empresariales Financieras Monetarias con Participación Estatal Mayoritaria</t>
  </si>
  <si>
    <t>Concepto</t>
  </si>
  <si>
    <t>Aprobado</t>
  </si>
  <si>
    <t>Modificado</t>
  </si>
  <si>
    <t>Devengado</t>
  </si>
  <si>
    <t>Pagado</t>
  </si>
  <si>
    <t>Subejercicio</t>
  </si>
  <si>
    <t>Egresos</t>
  </si>
  <si>
    <t>Ampliaciones/ (Reducciones)</t>
  </si>
  <si>
    <t>“Bajo protesta de decir verdad declaramos que los Estados Financieros y sus notas, son razonablemente correctos y son responsabilidad del emisor”</t>
  </si>
  <si>
    <t>Total del Egreso</t>
  </si>
  <si>
    <t>Órganos Autónomos</t>
  </si>
  <si>
    <t>Entidades Paraestatales Empresariales Financieras No Monetarias con Participación Estatal Mayoritaria</t>
  </si>
  <si>
    <t>Entidades Paramunicipales (en sus diferentes clasificaciones)</t>
  </si>
  <si>
    <t>31111M260010000 H. AYUNTAMIENTO</t>
  </si>
  <si>
    <t>31111M260020000 PRESIDENCIA MUNICIPAL</t>
  </si>
  <si>
    <t>31111M260030100 SECRETARIA DEL H. AYUNTA</t>
  </si>
  <si>
    <t>31111M260030200 DIRECCION DE FISCALIZACI</t>
  </si>
  <si>
    <t>31111M260030300 DIRECCION DE PROTECCION</t>
  </si>
  <si>
    <t>31111M260040000 JUZGADO MUNICIPAL</t>
  </si>
  <si>
    <t>31111M260050000 TESORERIA MUNICIPAL</t>
  </si>
  <si>
    <t>31111M260060000 CONTRALORIA MUNICIPAL</t>
  </si>
  <si>
    <t>31111M260070000 DIRECCION GENERAL DE SEG</t>
  </si>
  <si>
    <t>31111M260080000 DIR GENERAL DE DESARROLL</t>
  </si>
  <si>
    <t>31111M260090100 DIR GRAL BIENESTAR Y DES</t>
  </si>
  <si>
    <t>31111M260090200 DIR DE LA COMISION MUNIC</t>
  </si>
  <si>
    <t>31111M260100100 DIR GRAL SERVICIOS PUBLI</t>
  </si>
  <si>
    <t>31111M260110000 DIRECCION GENERAL DE OBR</t>
  </si>
  <si>
    <t>31111M260120100 OFICIALIA MAYOR</t>
  </si>
  <si>
    <t>31111M260120201 DIRECCION DE RECURSOS MA</t>
  </si>
  <si>
    <t>31111M260120300 DIR TECNOLOGIA DE LA INF</t>
  </si>
  <si>
    <t>31111M260120400 DIR RECURSOS HUMANOS</t>
  </si>
  <si>
    <t>31111M260130000 DIRECCION GENERAL DE COM</t>
  </si>
  <si>
    <t>31111M260140000 DIRECCION GENERAL DE MOV</t>
  </si>
  <si>
    <t>31111M260150000 DIR GRAL DE ORDENAMIENTO</t>
  </si>
  <si>
    <t>31111M260160000 DIR GRAL DE GESTION FINA</t>
  </si>
  <si>
    <t>31111M260900100 DESARROLLO INTEGRAL DE L</t>
  </si>
  <si>
    <t>31111M260900200 INT SALMAN PRA PERSONAS</t>
  </si>
  <si>
    <t>31111M260900300 INSTITUTO MUNICIPAL DE P</t>
  </si>
  <si>
    <t>31111M260900400 INSTITUTO DE LA MUJER</t>
  </si>
  <si>
    <t>MUNICIPIO DE SALAMANCA, GUANAJUATO.
Estado Analítico del Ejercicio del Presupuesto de Egresos
Clasificación Administrativa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</si>
</sst>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1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0">
    <xf numFmtId="0" fontId="0" fillId="0" borderId="0"/>
    <xf numFmtId="164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50">
    <xf numFmtId="0" fontId="0" fillId="0" borderId="0" xfId="0"/>
    <xf numFmtId="0" fontId="7" fillId="0" borderId="0" xfId="0" applyFont="1" applyProtection="1">
      <protection locked="0"/>
    </xf>
    <xf numFmtId="4" fontId="8" fillId="0" borderId="2" xfId="0" applyNumberFormat="1" applyFont="1" applyBorder="1" applyProtection="1">
      <protection locked="0"/>
    </xf>
    <xf numFmtId="0" fontId="6" fillId="0" borderId="2" xfId="9" applyFont="1" applyBorder="1" applyAlignment="1">
      <alignment horizontal="center" vertical="center" wrapText="1"/>
    </xf>
    <xf numFmtId="0" fontId="6" fillId="2" borderId="7" xfId="9" applyFont="1" applyFill="1" applyBorder="1" applyAlignment="1">
      <alignment vertical="center"/>
    </xf>
    <xf numFmtId="0" fontId="6" fillId="2" borderId="8" xfId="9" applyFont="1" applyFill="1" applyBorder="1" applyAlignment="1">
      <alignment horizontal="center" vertical="center"/>
    </xf>
    <xf numFmtId="4" fontId="8" fillId="0" borderId="2" xfId="9" applyNumberFormat="1" applyFont="1" applyBorder="1" applyAlignment="1">
      <alignment horizontal="center" vertical="center" wrapText="1"/>
    </xf>
    <xf numFmtId="4" fontId="6" fillId="2" borderId="3" xfId="9" applyNumberFormat="1" applyFont="1" applyFill="1" applyBorder="1" applyAlignment="1">
      <alignment horizontal="center" vertical="center" wrapText="1"/>
    </xf>
    <xf numFmtId="0" fontId="8" fillId="0" borderId="9" xfId="9" applyFont="1" applyBorder="1" applyAlignment="1">
      <alignment horizontal="left" vertical="center" indent="1"/>
    </xf>
    <xf numFmtId="4" fontId="8" fillId="0" borderId="10" xfId="9" applyNumberFormat="1" applyFont="1" applyBorder="1" applyAlignment="1">
      <alignment horizontal="center" vertical="center" wrapText="1"/>
    </xf>
    <xf numFmtId="0" fontId="8" fillId="0" borderId="9" xfId="0" applyFont="1" applyBorder="1" applyAlignment="1" applyProtection="1">
      <alignment horizontal="left" indent="1"/>
      <protection locked="0"/>
    </xf>
    <xf numFmtId="4" fontId="8" fillId="0" borderId="10" xfId="0" applyNumberFormat="1" applyFont="1" applyBorder="1" applyProtection="1">
      <protection locked="0"/>
    </xf>
    <xf numFmtId="0" fontId="8" fillId="0" borderId="11" xfId="0" applyFont="1" applyBorder="1" applyAlignment="1" applyProtection="1">
      <alignment horizontal="left" indent="1"/>
      <protection locked="0"/>
    </xf>
    <xf numFmtId="4" fontId="8" fillId="0" borderId="12" xfId="0" applyNumberFormat="1" applyFont="1" applyBorder="1" applyProtection="1">
      <protection locked="0"/>
    </xf>
    <xf numFmtId="4" fontId="8" fillId="0" borderId="13" xfId="0" applyNumberFormat="1" applyFont="1" applyBorder="1" applyProtection="1">
      <protection locked="0"/>
    </xf>
    <xf numFmtId="0" fontId="6" fillId="0" borderId="3" xfId="0" applyFont="1" applyBorder="1" applyAlignment="1" applyProtection="1">
      <alignment horizontal="center"/>
      <protection locked="0"/>
    </xf>
    <xf numFmtId="4" fontId="6" fillId="0" borderId="3" xfId="0" applyNumberFormat="1" applyFont="1" applyBorder="1" applyProtection="1">
      <protection locked="0"/>
    </xf>
    <xf numFmtId="0" fontId="6" fillId="0" borderId="14" xfId="9" applyFont="1" applyBorder="1" applyAlignment="1">
      <alignment vertical="center"/>
    </xf>
    <xf numFmtId="0" fontId="7" fillId="0" borderId="15" xfId="0" applyFont="1" applyBorder="1" applyAlignment="1" applyProtection="1">
      <alignment horizontal="left" indent="1"/>
      <protection locked="0"/>
    </xf>
    <xf numFmtId="0" fontId="7" fillId="0" borderId="16" xfId="0" applyFont="1" applyBorder="1" applyAlignment="1" applyProtection="1">
      <alignment horizontal="left" indent="1"/>
      <protection locked="0"/>
    </xf>
    <xf numFmtId="4" fontId="8" fillId="0" borderId="1" xfId="0" applyNumberFormat="1" applyFont="1" applyBorder="1" applyProtection="1">
      <protection locked="0"/>
    </xf>
    <xf numFmtId="4" fontId="8" fillId="0" borderId="17" xfId="0" applyNumberFormat="1" applyFont="1" applyBorder="1" applyProtection="1">
      <protection locked="0"/>
    </xf>
    <xf numFmtId="0" fontId="6" fillId="0" borderId="7" xfId="9" applyFont="1" applyBorder="1" applyAlignment="1">
      <alignment horizontal="center" vertical="center" wrapText="1"/>
    </xf>
    <xf numFmtId="4" fontId="8" fillId="0" borderId="18" xfId="0" applyNumberFormat="1" applyFont="1" applyBorder="1" applyProtection="1">
      <protection locked="0"/>
    </xf>
    <xf numFmtId="4" fontId="8" fillId="0" borderId="8" xfId="0" applyNumberFormat="1" applyFont="1" applyBorder="1" applyProtection="1">
      <protection locked="0"/>
    </xf>
    <xf numFmtId="0" fontId="6" fillId="0" borderId="19" xfId="9" applyFont="1" applyBorder="1" applyAlignment="1">
      <alignment horizontal="center" vertical="center" wrapText="1"/>
    </xf>
    <xf numFmtId="4" fontId="8" fillId="0" borderId="0" xfId="0" applyNumberFormat="1" applyFont="1" applyBorder="1" applyProtection="1">
      <protection locked="0"/>
    </xf>
    <xf numFmtId="4" fontId="8" fillId="0" borderId="20" xfId="0" applyNumberFormat="1" applyFont="1" applyBorder="1" applyProtection="1">
      <protection locked="0"/>
    </xf>
    <xf numFmtId="0" fontId="6" fillId="0" borderId="21" xfId="9" applyFont="1" applyBorder="1" applyAlignment="1">
      <alignment horizontal="center" vertical="center" wrapText="1"/>
    </xf>
    <xf numFmtId="4" fontId="8" fillId="0" borderId="22" xfId="0" applyNumberFormat="1" applyFont="1" applyBorder="1" applyProtection="1">
      <protection locked="0"/>
    </xf>
    <xf numFmtId="4" fontId="8" fillId="0" borderId="23" xfId="0" applyNumberFormat="1" applyFont="1" applyBorder="1" applyProtection="1">
      <protection locked="0"/>
    </xf>
    <xf numFmtId="0" fontId="6" fillId="0" borderId="10" xfId="9" applyFont="1" applyBorder="1" applyAlignment="1">
      <alignment horizontal="center" vertical="center" wrapText="1"/>
    </xf>
    <xf numFmtId="0" fontId="6" fillId="0" borderId="1" xfId="9" applyFont="1" applyBorder="1" applyAlignment="1">
      <alignment horizontal="center" vertical="center" wrapText="1"/>
    </xf>
    <xf numFmtId="0" fontId="6" fillId="0" borderId="18" xfId="9" applyFont="1" applyBorder="1" applyAlignment="1">
      <alignment vertical="center"/>
    </xf>
    <xf numFmtId="0" fontId="7" fillId="0" borderId="18" xfId="0" applyFont="1" applyBorder="1" applyAlignment="1" applyProtection="1">
      <alignment horizontal="left" wrapText="1" indent="1"/>
      <protection locked="0"/>
    </xf>
    <xf numFmtId="0" fontId="7" fillId="0" borderId="8" xfId="0" applyFont="1" applyBorder="1" applyAlignment="1" applyProtection="1">
      <alignment horizontal="left" wrapText="1" indent="1"/>
      <protection locked="0"/>
    </xf>
    <xf numFmtId="0" fontId="0" fillId="0" borderId="0" xfId="0"/>
    <xf numFmtId="0" fontId="0" fillId="0" borderId="0" xfId="0" applyProtection="1">
      <protection locked="0"/>
    </xf>
    <xf numFmtId="4" fontId="6" fillId="2" borderId="7" xfId="9" applyNumberFormat="1" applyFont="1" applyFill="1" applyBorder="1" applyAlignment="1">
      <alignment horizontal="center" vertical="center" wrapText="1"/>
    </xf>
    <xf numFmtId="4" fontId="6" fillId="2" borderId="8" xfId="9" applyNumberFormat="1" applyFont="1" applyFill="1" applyBorder="1" applyAlignment="1">
      <alignment horizontal="center" vertical="center" wrapText="1"/>
    </xf>
    <xf numFmtId="0" fontId="9" fillId="2" borderId="4" xfId="9" applyFont="1" applyFill="1" applyBorder="1" applyAlignment="1" applyProtection="1">
      <alignment horizontal="center" vertical="center" wrapText="1"/>
      <protection locked="0"/>
    </xf>
    <xf numFmtId="0" fontId="9" fillId="2" borderId="5" xfId="9" applyFont="1" applyFill="1" applyBorder="1" applyAlignment="1" applyProtection="1">
      <alignment horizontal="center" vertical="center" wrapText="1"/>
      <protection locked="0"/>
    </xf>
    <xf numFmtId="0" fontId="9" fillId="2" borderId="6" xfId="9" applyFont="1" applyFill="1" applyBorder="1" applyAlignment="1" applyProtection="1">
      <alignment horizontal="center" vertical="center" wrapText="1"/>
      <protection locked="0"/>
    </xf>
    <xf numFmtId="0" fontId="6" fillId="2" borderId="4" xfId="9" applyFont="1" applyFill="1" applyBorder="1" applyAlignment="1" applyProtection="1">
      <alignment horizontal="center" vertical="center" wrapText="1"/>
      <protection locked="0"/>
    </xf>
    <xf numFmtId="0" fontId="6" fillId="2" borderId="5" xfId="9" applyFont="1" applyFill="1" applyBorder="1" applyAlignment="1" applyProtection="1">
      <alignment horizontal="center" vertical="center" wrapText="1"/>
      <protection locked="0"/>
    </xf>
    <xf numFmtId="0" fontId="6" fillId="2" borderId="6" xfId="9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Alignment="1" applyProtection="1">
      <alignment horizontal="center"/>
      <protection locked="0"/>
    </xf>
    <xf numFmtId="0" fontId="10" fillId="0" borderId="0" xfId="0" applyFont="1" applyAlignment="1" applyProtection="1">
      <alignment horizontal="left"/>
      <protection locked="0"/>
    </xf>
    <xf numFmtId="0" fontId="10" fillId="0" borderId="0" xfId="0" applyFont="1" applyAlignment="1" applyProtection="1">
      <alignment horizontal="center"/>
      <protection locked="0"/>
    </xf>
  </cellXfs>
  <cellStyles count="40">
    <cellStyle name="Euro" xfId="1"/>
    <cellStyle name="Millares 2" xfId="2"/>
    <cellStyle name="Millares 2 2" xfId="3"/>
    <cellStyle name="Millares 2 2 2" xfId="33"/>
    <cellStyle name="Millares 2 2 3" xfId="25"/>
    <cellStyle name="Millares 2 2 4" xfId="17"/>
    <cellStyle name="Millares 2 3" xfId="4"/>
    <cellStyle name="Millares 2 3 2" xfId="34"/>
    <cellStyle name="Millares 2 3 3" xfId="26"/>
    <cellStyle name="Millares 2 3 4" xfId="18"/>
    <cellStyle name="Millares 2 4" xfId="32"/>
    <cellStyle name="Millares 2 5" xfId="24"/>
    <cellStyle name="Millares 2 6" xfId="16"/>
    <cellStyle name="Millares 3" xfId="5"/>
    <cellStyle name="Millares 3 2" xfId="35"/>
    <cellStyle name="Millares 3 3" xfId="27"/>
    <cellStyle name="Millares 3 4" xfId="19"/>
    <cellStyle name="Moneda 2" xfId="6"/>
    <cellStyle name="Moneda 2 2" xfId="36"/>
    <cellStyle name="Moneda 2 3" xfId="28"/>
    <cellStyle name="Moneda 2 4" xfId="20"/>
    <cellStyle name="Normal" xfId="0" builtinId="0"/>
    <cellStyle name="Normal 2" xfId="7"/>
    <cellStyle name="Normal 2 2" xfId="8"/>
    <cellStyle name="Normal 2 3" xfId="37"/>
    <cellStyle name="Normal 2 4" xfId="29"/>
    <cellStyle name="Normal 2 5" xfId="21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 6 2 2" xfId="39"/>
    <cellStyle name="Normal 6 2 3" xfId="31"/>
    <cellStyle name="Normal 6 2 4" xfId="23"/>
    <cellStyle name="Normal 6 3" xfId="38"/>
    <cellStyle name="Normal 6 4" xfId="30"/>
    <cellStyle name="Normal 6 5" xfId="2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8"/>
  <sheetViews>
    <sheetView showGridLines="0" tabSelected="1" topLeftCell="A7" workbookViewId="0">
      <selection activeCell="A73" sqref="A73:F81"/>
    </sheetView>
  </sheetViews>
  <sheetFormatPr baseColWidth="10" defaultColWidth="12" defaultRowHeight="12" x14ac:dyDescent="0.2"/>
  <cols>
    <col min="1" max="1" width="62.1640625" style="1" customWidth="1"/>
    <col min="2" max="7" width="18.33203125" style="1" customWidth="1"/>
    <col min="8" max="16384" width="12" style="1"/>
  </cols>
  <sheetData>
    <row r="1" spans="1:7" ht="80.25" customHeight="1" thickBot="1" x14ac:dyDescent="0.25">
      <c r="A1" s="40" t="s">
        <v>48</v>
      </c>
      <c r="B1" s="41"/>
      <c r="C1" s="41"/>
      <c r="D1" s="41"/>
      <c r="E1" s="41"/>
      <c r="F1" s="41"/>
      <c r="G1" s="42"/>
    </row>
    <row r="2" spans="1:7" ht="12.75" thickBot="1" x14ac:dyDescent="0.25">
      <c r="A2" s="4"/>
      <c r="B2" s="43" t="s">
        <v>15</v>
      </c>
      <c r="C2" s="44"/>
      <c r="D2" s="44"/>
      <c r="E2" s="44"/>
      <c r="F2" s="45"/>
      <c r="G2" s="38" t="s">
        <v>14</v>
      </c>
    </row>
    <row r="3" spans="1:7" ht="31.5" customHeight="1" thickBot="1" x14ac:dyDescent="0.25">
      <c r="A3" s="5" t="s">
        <v>9</v>
      </c>
      <c r="B3" s="7" t="s">
        <v>10</v>
      </c>
      <c r="C3" s="7" t="s">
        <v>16</v>
      </c>
      <c r="D3" s="7" t="s">
        <v>11</v>
      </c>
      <c r="E3" s="7" t="s">
        <v>12</v>
      </c>
      <c r="F3" s="7" t="s">
        <v>13</v>
      </c>
      <c r="G3" s="39"/>
    </row>
    <row r="4" spans="1:7" x14ac:dyDescent="0.2">
      <c r="A4" s="8"/>
      <c r="B4" s="6"/>
      <c r="C4" s="6"/>
      <c r="D4" s="6"/>
      <c r="E4" s="6"/>
      <c r="F4" s="6"/>
      <c r="G4" s="9"/>
    </row>
    <row r="5" spans="1:7" x14ac:dyDescent="0.2">
      <c r="A5" s="10" t="s">
        <v>22</v>
      </c>
      <c r="B5" s="2">
        <v>16462300.130000001</v>
      </c>
      <c r="C5" s="2">
        <v>407294.93</v>
      </c>
      <c r="D5" s="2">
        <f>B5+C5</f>
        <v>16869595.060000002</v>
      </c>
      <c r="E5" s="2">
        <v>7520952.6500000004</v>
      </c>
      <c r="F5" s="2">
        <v>7520952.6500000004</v>
      </c>
      <c r="G5" s="11">
        <f>D5-E5</f>
        <v>9348642.410000002</v>
      </c>
    </row>
    <row r="6" spans="1:7" x14ac:dyDescent="0.2">
      <c r="A6" s="10" t="s">
        <v>23</v>
      </c>
      <c r="B6" s="2">
        <v>30169352.579999998</v>
      </c>
      <c r="C6" s="2">
        <v>716842.71</v>
      </c>
      <c r="D6" s="2">
        <f t="shared" ref="D6:D11" si="0">B6+C6</f>
        <v>30886195.289999999</v>
      </c>
      <c r="E6" s="2">
        <v>16951011.77</v>
      </c>
      <c r="F6" s="2">
        <v>16951011.77</v>
      </c>
      <c r="G6" s="11">
        <f t="shared" ref="G6:G11" si="1">D6-E6</f>
        <v>13935183.52</v>
      </c>
    </row>
    <row r="7" spans="1:7" x14ac:dyDescent="0.2">
      <c r="A7" s="10" t="s">
        <v>24</v>
      </c>
      <c r="B7" s="2">
        <v>21733482.469999999</v>
      </c>
      <c r="C7" s="2">
        <v>169559.46</v>
      </c>
      <c r="D7" s="2">
        <f t="shared" si="0"/>
        <v>21903041.93</v>
      </c>
      <c r="E7" s="2">
        <v>5612276.96</v>
      </c>
      <c r="F7" s="2">
        <v>5612276.96</v>
      </c>
      <c r="G7" s="11">
        <f t="shared" si="1"/>
        <v>16290764.969999999</v>
      </c>
    </row>
    <row r="8" spans="1:7" x14ac:dyDescent="0.2">
      <c r="A8" s="10" t="s">
        <v>25</v>
      </c>
      <c r="B8" s="2">
        <v>6271900.9800000004</v>
      </c>
      <c r="C8" s="2">
        <v>-166833.79999999999</v>
      </c>
      <c r="D8" s="2">
        <f t="shared" si="0"/>
        <v>6105067.1800000006</v>
      </c>
      <c r="E8" s="2">
        <v>1233734.96</v>
      </c>
      <c r="F8" s="2">
        <v>1233734.96</v>
      </c>
      <c r="G8" s="11">
        <f t="shared" si="1"/>
        <v>4871332.2200000007</v>
      </c>
    </row>
    <row r="9" spans="1:7" x14ac:dyDescent="0.2">
      <c r="A9" s="10" t="s">
        <v>26</v>
      </c>
      <c r="B9" s="2">
        <v>9049783.8800000008</v>
      </c>
      <c r="C9" s="2">
        <v>4642827.54</v>
      </c>
      <c r="D9" s="2">
        <f t="shared" si="0"/>
        <v>13692611.420000002</v>
      </c>
      <c r="E9" s="2">
        <v>5703655.21</v>
      </c>
      <c r="F9" s="2">
        <v>5703655.21</v>
      </c>
      <c r="G9" s="11">
        <f t="shared" si="1"/>
        <v>7988956.2100000018</v>
      </c>
    </row>
    <row r="10" spans="1:7" x14ac:dyDescent="0.2">
      <c r="A10" s="10" t="s">
        <v>27</v>
      </c>
      <c r="B10" s="2">
        <v>1544759.37</v>
      </c>
      <c r="C10" s="2">
        <v>55111.1</v>
      </c>
      <c r="D10" s="2">
        <f t="shared" si="0"/>
        <v>1599870.4700000002</v>
      </c>
      <c r="E10" s="2">
        <v>596215.48</v>
      </c>
      <c r="F10" s="2">
        <v>596215.48</v>
      </c>
      <c r="G10" s="11">
        <f t="shared" si="1"/>
        <v>1003654.9900000002</v>
      </c>
    </row>
    <row r="11" spans="1:7" x14ac:dyDescent="0.2">
      <c r="A11" s="10" t="s">
        <v>28</v>
      </c>
      <c r="B11" s="2">
        <v>80549099.969999999</v>
      </c>
      <c r="C11" s="2">
        <v>28853912.09</v>
      </c>
      <c r="D11" s="2">
        <f t="shared" si="0"/>
        <v>109403012.06</v>
      </c>
      <c r="E11" s="2">
        <v>45750352.439999998</v>
      </c>
      <c r="F11" s="2">
        <v>45750352.439999998</v>
      </c>
      <c r="G11" s="11">
        <f t="shared" si="1"/>
        <v>63652659.620000005</v>
      </c>
    </row>
    <row r="12" spans="1:7" x14ac:dyDescent="0.2">
      <c r="A12" s="10" t="s">
        <v>29</v>
      </c>
      <c r="B12" s="2">
        <v>7163840.1799999997</v>
      </c>
      <c r="C12" s="2">
        <v>1382068.36</v>
      </c>
      <c r="D12" s="2">
        <f t="shared" ref="D12" si="2">B12+C12</f>
        <v>8545908.5399999991</v>
      </c>
      <c r="E12" s="2">
        <v>3340674.63</v>
      </c>
      <c r="F12" s="2">
        <v>3340674.63</v>
      </c>
      <c r="G12" s="11">
        <f t="shared" ref="G12" si="3">D12-E12</f>
        <v>5205233.9099999992</v>
      </c>
    </row>
    <row r="13" spans="1:7" x14ac:dyDescent="0.2">
      <c r="A13" s="10" t="s">
        <v>30</v>
      </c>
      <c r="B13" s="2">
        <v>168060209.84999999</v>
      </c>
      <c r="C13" s="2">
        <v>41732281.130000003</v>
      </c>
      <c r="D13" s="2">
        <f t="shared" ref="D13" si="4">B13+C13</f>
        <v>209792490.97999999</v>
      </c>
      <c r="E13" s="2">
        <v>104722318.19</v>
      </c>
      <c r="F13" s="2">
        <v>104719998.19</v>
      </c>
      <c r="G13" s="11">
        <f t="shared" ref="G13" si="5">D13-E13</f>
        <v>105070172.78999999</v>
      </c>
    </row>
    <row r="14" spans="1:7" x14ac:dyDescent="0.2">
      <c r="A14" s="10" t="s">
        <v>31</v>
      </c>
      <c r="B14" s="2">
        <v>39641885.049999997</v>
      </c>
      <c r="C14" s="2">
        <v>2028977.79</v>
      </c>
      <c r="D14" s="2">
        <f t="shared" ref="D14" si="6">B14+C14</f>
        <v>41670862.839999996</v>
      </c>
      <c r="E14" s="2">
        <v>13267424.220000001</v>
      </c>
      <c r="F14" s="2">
        <v>13267424.220000001</v>
      </c>
      <c r="G14" s="11">
        <f t="shared" ref="G14" si="7">D14-E14</f>
        <v>28403438.619999997</v>
      </c>
    </row>
    <row r="15" spans="1:7" x14ac:dyDescent="0.2">
      <c r="A15" s="10" t="s">
        <v>32</v>
      </c>
      <c r="B15" s="2">
        <v>69519173.790000007</v>
      </c>
      <c r="C15" s="2">
        <v>5472748.6399999997</v>
      </c>
      <c r="D15" s="2">
        <f t="shared" ref="D15" si="8">B15+C15</f>
        <v>74991922.430000007</v>
      </c>
      <c r="E15" s="2">
        <v>19351973.010000002</v>
      </c>
      <c r="F15" s="2">
        <v>19351973.010000002</v>
      </c>
      <c r="G15" s="11">
        <f t="shared" ref="G15" si="9">D15-E15</f>
        <v>55639949.420000002</v>
      </c>
    </row>
    <row r="16" spans="1:7" x14ac:dyDescent="0.2">
      <c r="A16" s="10" t="s">
        <v>33</v>
      </c>
      <c r="B16" s="2">
        <v>15321778.68</v>
      </c>
      <c r="C16" s="2">
        <v>2167200.4700000002</v>
      </c>
      <c r="D16" s="2">
        <f t="shared" ref="D16" si="10">B16+C16</f>
        <v>17488979.149999999</v>
      </c>
      <c r="E16" s="2">
        <v>6651598.9299999997</v>
      </c>
      <c r="F16" s="2">
        <v>6651598.9299999997</v>
      </c>
      <c r="G16" s="11">
        <f t="shared" ref="G16" si="11">D16-E16</f>
        <v>10837380.219999999</v>
      </c>
    </row>
    <row r="17" spans="1:7" x14ac:dyDescent="0.2">
      <c r="A17" s="10" t="s">
        <v>34</v>
      </c>
      <c r="B17" s="2">
        <v>175187249.56</v>
      </c>
      <c r="C17" s="2">
        <v>33108625.98</v>
      </c>
      <c r="D17" s="2">
        <f t="shared" ref="D17" si="12">B17+C17</f>
        <v>208295875.53999999</v>
      </c>
      <c r="E17" s="2">
        <v>82550504.760000005</v>
      </c>
      <c r="F17" s="2">
        <v>82550504.760000005</v>
      </c>
      <c r="G17" s="11">
        <f t="shared" ref="G17" si="13">D17-E17</f>
        <v>125745370.77999999</v>
      </c>
    </row>
    <row r="18" spans="1:7" x14ac:dyDescent="0.2">
      <c r="A18" s="10" t="s">
        <v>35</v>
      </c>
      <c r="B18" s="2">
        <v>208360513.58000001</v>
      </c>
      <c r="C18" s="2">
        <v>232747479.97</v>
      </c>
      <c r="D18" s="2">
        <f t="shared" ref="D18" si="14">B18+C18</f>
        <v>441107993.55000001</v>
      </c>
      <c r="E18" s="2">
        <v>126546840.36</v>
      </c>
      <c r="F18" s="2">
        <v>126491644.98999999</v>
      </c>
      <c r="G18" s="11">
        <f t="shared" ref="G18" si="15">D18-E18</f>
        <v>314561153.19</v>
      </c>
    </row>
    <row r="19" spans="1:7" x14ac:dyDescent="0.2">
      <c r="A19" s="10" t="s">
        <v>36</v>
      </c>
      <c r="B19" s="2">
        <v>11245189.41</v>
      </c>
      <c r="C19" s="2">
        <v>3867878.7</v>
      </c>
      <c r="D19" s="2">
        <f t="shared" ref="D19" si="16">B19+C19</f>
        <v>15113068.109999999</v>
      </c>
      <c r="E19" s="2">
        <v>6446173.7599999998</v>
      </c>
      <c r="F19" s="2">
        <v>6446173.7599999998</v>
      </c>
      <c r="G19" s="11">
        <f t="shared" ref="G19" si="17">D19-E19</f>
        <v>8666894.3499999996</v>
      </c>
    </row>
    <row r="20" spans="1:7" x14ac:dyDescent="0.2">
      <c r="A20" s="10" t="s">
        <v>37</v>
      </c>
      <c r="B20" s="2">
        <v>51112434.43</v>
      </c>
      <c r="C20" s="2">
        <v>-3733445.22</v>
      </c>
      <c r="D20" s="2">
        <f t="shared" ref="D20" si="18">B20+C20</f>
        <v>47378989.210000001</v>
      </c>
      <c r="E20" s="2">
        <v>20509253.969999999</v>
      </c>
      <c r="F20" s="2">
        <v>20509253.969999999</v>
      </c>
      <c r="G20" s="11">
        <f t="shared" ref="G20" si="19">D20-E20</f>
        <v>26869735.240000002</v>
      </c>
    </row>
    <row r="21" spans="1:7" x14ac:dyDescent="0.2">
      <c r="A21" s="10" t="s">
        <v>38</v>
      </c>
      <c r="B21" s="2">
        <v>13940545.35</v>
      </c>
      <c r="C21" s="2">
        <v>6253813.29</v>
      </c>
      <c r="D21" s="2">
        <f t="shared" ref="D21" si="20">B21+C21</f>
        <v>20194358.640000001</v>
      </c>
      <c r="E21" s="2">
        <v>7334402.0099999998</v>
      </c>
      <c r="F21" s="2">
        <v>7334402.0099999998</v>
      </c>
      <c r="G21" s="11">
        <f t="shared" ref="G21" si="21">D21-E21</f>
        <v>12859956.630000001</v>
      </c>
    </row>
    <row r="22" spans="1:7" x14ac:dyDescent="0.2">
      <c r="A22" s="10" t="s">
        <v>39</v>
      </c>
      <c r="B22" s="2">
        <v>24830251.010000002</v>
      </c>
      <c r="C22" s="2">
        <v>2881565.44</v>
      </c>
      <c r="D22" s="2">
        <f t="shared" ref="D22" si="22">B22+C22</f>
        <v>27711816.450000003</v>
      </c>
      <c r="E22" s="2">
        <v>11613284.029999999</v>
      </c>
      <c r="F22" s="2">
        <v>11613284.029999999</v>
      </c>
      <c r="G22" s="11">
        <f t="shared" ref="G22" si="23">D22-E22</f>
        <v>16098532.420000004</v>
      </c>
    </row>
    <row r="23" spans="1:7" x14ac:dyDescent="0.2">
      <c r="A23" s="10" t="s">
        <v>40</v>
      </c>
      <c r="B23" s="2">
        <v>15048686.49</v>
      </c>
      <c r="C23" s="2">
        <v>1028986.06</v>
      </c>
      <c r="D23" s="2">
        <f t="shared" ref="D23" si="24">B23+C23</f>
        <v>16077672.550000001</v>
      </c>
      <c r="E23" s="2">
        <v>4344954.5</v>
      </c>
      <c r="F23" s="2">
        <v>4344954.5</v>
      </c>
      <c r="G23" s="11">
        <f t="shared" ref="G23" si="25">D23-E23</f>
        <v>11732718.050000001</v>
      </c>
    </row>
    <row r="24" spans="1:7" x14ac:dyDescent="0.2">
      <c r="A24" s="10" t="s">
        <v>41</v>
      </c>
      <c r="B24" s="2">
        <v>52560901.200000003</v>
      </c>
      <c r="C24" s="2">
        <v>9798311.9199999999</v>
      </c>
      <c r="D24" s="2">
        <f t="shared" ref="D24" si="26">B24+C24</f>
        <v>62359213.120000005</v>
      </c>
      <c r="E24" s="2">
        <v>23927712.710000001</v>
      </c>
      <c r="F24" s="2">
        <v>23115712.710000001</v>
      </c>
      <c r="G24" s="11">
        <f t="shared" ref="G24" si="27">D24-E24</f>
        <v>38431500.410000004</v>
      </c>
    </row>
    <row r="25" spans="1:7" x14ac:dyDescent="0.2">
      <c r="A25" s="10" t="s">
        <v>42</v>
      </c>
      <c r="B25" s="2">
        <v>20031952.75</v>
      </c>
      <c r="C25" s="2">
        <v>79097.919999999998</v>
      </c>
      <c r="D25" s="2">
        <f t="shared" ref="D25" si="28">B25+C25</f>
        <v>20111050.670000002</v>
      </c>
      <c r="E25" s="2">
        <v>7364313.5</v>
      </c>
      <c r="F25" s="2">
        <v>7364313.5</v>
      </c>
      <c r="G25" s="11">
        <f t="shared" ref="G25" si="29">D25-E25</f>
        <v>12746737.170000002</v>
      </c>
    </row>
    <row r="26" spans="1:7" x14ac:dyDescent="0.2">
      <c r="A26" s="10" t="s">
        <v>43</v>
      </c>
      <c r="B26" s="2">
        <v>2839373.66</v>
      </c>
      <c r="C26" s="2">
        <v>-6683.27</v>
      </c>
      <c r="D26" s="2">
        <f t="shared" ref="D26" si="30">B26+C26</f>
        <v>2832690.39</v>
      </c>
      <c r="E26" s="2">
        <v>986203.27</v>
      </c>
      <c r="F26" s="2">
        <v>986203.27</v>
      </c>
      <c r="G26" s="11">
        <f t="shared" ref="G26" si="31">D26-E26</f>
        <v>1846487.12</v>
      </c>
    </row>
    <row r="27" spans="1:7" x14ac:dyDescent="0.2">
      <c r="A27" s="10" t="s">
        <v>44</v>
      </c>
      <c r="B27" s="2">
        <v>78634058.599999994</v>
      </c>
      <c r="C27" s="2">
        <v>4000000</v>
      </c>
      <c r="D27" s="2">
        <f t="shared" ref="D27" si="32">B27+C27</f>
        <v>82634058.599999994</v>
      </c>
      <c r="E27" s="2">
        <v>38336491.909999996</v>
      </c>
      <c r="F27" s="2">
        <v>38336491.909999996</v>
      </c>
      <c r="G27" s="11">
        <f t="shared" ref="G27" si="33">D27-E27</f>
        <v>44297566.689999998</v>
      </c>
    </row>
    <row r="28" spans="1:7" x14ac:dyDescent="0.2">
      <c r="A28" s="10" t="s">
        <v>45</v>
      </c>
      <c r="B28" s="2">
        <v>5787674.8899999997</v>
      </c>
      <c r="C28" s="2">
        <v>534146.31000000006</v>
      </c>
      <c r="D28" s="2">
        <f t="shared" ref="D28" si="34">B28+C28</f>
        <v>6321821.1999999993</v>
      </c>
      <c r="E28" s="2">
        <v>3030000</v>
      </c>
      <c r="F28" s="2">
        <v>3030000</v>
      </c>
      <c r="G28" s="11">
        <f t="shared" ref="G28" si="35">D28-E28</f>
        <v>3291821.1999999993</v>
      </c>
    </row>
    <row r="29" spans="1:7" x14ac:dyDescent="0.2">
      <c r="A29" s="10" t="s">
        <v>46</v>
      </c>
      <c r="B29" s="2">
        <v>7798336</v>
      </c>
      <c r="C29" s="2">
        <v>2725313</v>
      </c>
      <c r="D29" s="2">
        <f t="shared" ref="D29" si="36">B29+C29</f>
        <v>10523649</v>
      </c>
      <c r="E29" s="2">
        <v>4810201</v>
      </c>
      <c r="F29" s="2">
        <v>4810201</v>
      </c>
      <c r="G29" s="11">
        <f t="shared" ref="G29" si="37">D29-E29</f>
        <v>5713448</v>
      </c>
    </row>
    <row r="30" spans="1:7" x14ac:dyDescent="0.2">
      <c r="A30" s="10" t="s">
        <v>47</v>
      </c>
      <c r="B30" s="2">
        <v>5042395.8</v>
      </c>
      <c r="C30" s="2">
        <v>279228</v>
      </c>
      <c r="D30" s="2">
        <f t="shared" ref="D30" si="38">B30+C30</f>
        <v>5321623.8</v>
      </c>
      <c r="E30" s="2">
        <v>2518776</v>
      </c>
      <c r="F30" s="2">
        <v>2518776</v>
      </c>
      <c r="G30" s="11">
        <f t="shared" ref="G30" si="39">D30-E30</f>
        <v>2802847.8</v>
      </c>
    </row>
    <row r="31" spans="1:7" x14ac:dyDescent="0.2">
      <c r="A31" s="10"/>
      <c r="B31" s="2">
        <v>0</v>
      </c>
      <c r="C31" s="2">
        <v>0</v>
      </c>
      <c r="D31" s="2">
        <f t="shared" ref="D31:D32" si="40">B31+C31</f>
        <v>0</v>
      </c>
      <c r="E31" s="2">
        <v>0</v>
      </c>
      <c r="F31" s="2">
        <v>0</v>
      </c>
      <c r="G31" s="11">
        <f t="shared" ref="G31:G32" si="41">D31-E31</f>
        <v>0</v>
      </c>
    </row>
    <row r="32" spans="1:7" ht="12.75" thickBot="1" x14ac:dyDescent="0.25">
      <c r="A32" s="12"/>
      <c r="B32" s="13">
        <v>0</v>
      </c>
      <c r="C32" s="13">
        <v>0</v>
      </c>
      <c r="D32" s="13">
        <f t="shared" si="40"/>
        <v>0</v>
      </c>
      <c r="E32" s="13">
        <v>0</v>
      </c>
      <c r="F32" s="13">
        <v>0</v>
      </c>
      <c r="G32" s="14">
        <f t="shared" si="41"/>
        <v>0</v>
      </c>
    </row>
    <row r="33" spans="1:7" ht="17.25" customHeight="1" thickBot="1" x14ac:dyDescent="0.25">
      <c r="A33" s="15" t="s">
        <v>18</v>
      </c>
      <c r="B33" s="16">
        <f t="shared" ref="B33:G33" si="42">SUM(B5:B32)</f>
        <v>1137907129.6600001</v>
      </c>
      <c r="C33" s="16">
        <f t="shared" si="42"/>
        <v>381026308.52000004</v>
      </c>
      <c r="D33" s="16">
        <f t="shared" si="42"/>
        <v>1518933438.1800001</v>
      </c>
      <c r="E33" s="16">
        <f t="shared" si="42"/>
        <v>571021300.2299999</v>
      </c>
      <c r="F33" s="16">
        <f t="shared" si="42"/>
        <v>570151784.8599999</v>
      </c>
      <c r="G33" s="16">
        <f t="shared" si="42"/>
        <v>947912137.94999981</v>
      </c>
    </row>
    <row r="34" spans="1:7" ht="12.75" thickBot="1" x14ac:dyDescent="0.25"/>
    <row r="35" spans="1:7" ht="81.75" customHeight="1" thickBot="1" x14ac:dyDescent="0.25">
      <c r="A35" s="40" t="s">
        <v>48</v>
      </c>
      <c r="B35" s="41"/>
      <c r="C35" s="41"/>
      <c r="D35" s="41"/>
      <c r="E35" s="41"/>
      <c r="F35" s="41"/>
      <c r="G35" s="42"/>
    </row>
    <row r="36" spans="1:7" ht="12.75" thickBot="1" x14ac:dyDescent="0.25">
      <c r="A36" s="4"/>
      <c r="B36" s="43" t="s">
        <v>15</v>
      </c>
      <c r="C36" s="44"/>
      <c r="D36" s="44"/>
      <c r="E36" s="44"/>
      <c r="F36" s="44"/>
      <c r="G36" s="38" t="s">
        <v>14</v>
      </c>
    </row>
    <row r="37" spans="1:7" ht="32.25" customHeight="1" thickBot="1" x14ac:dyDescent="0.25">
      <c r="A37" s="5" t="s">
        <v>9</v>
      </c>
      <c r="B37" s="7" t="s">
        <v>10</v>
      </c>
      <c r="C37" s="7" t="s">
        <v>16</v>
      </c>
      <c r="D37" s="7" t="s">
        <v>11</v>
      </c>
      <c r="E37" s="7" t="s">
        <v>12</v>
      </c>
      <c r="F37" s="7" t="s">
        <v>13</v>
      </c>
      <c r="G37" s="39"/>
    </row>
    <row r="38" spans="1:7" x14ac:dyDescent="0.2">
      <c r="A38" s="17"/>
      <c r="B38" s="22"/>
      <c r="C38" s="25"/>
      <c r="D38" s="22"/>
      <c r="E38" s="25"/>
      <c r="F38" s="22"/>
      <c r="G38" s="28"/>
    </row>
    <row r="39" spans="1:7" x14ac:dyDescent="0.2">
      <c r="A39" s="18" t="s">
        <v>0</v>
      </c>
      <c r="B39" s="23">
        <v>0</v>
      </c>
      <c r="C39" s="26">
        <v>0</v>
      </c>
      <c r="D39" s="23">
        <f>B39+C39</f>
        <v>0</v>
      </c>
      <c r="E39" s="26">
        <v>0</v>
      </c>
      <c r="F39" s="23">
        <v>0</v>
      </c>
      <c r="G39" s="29">
        <f>D39-E39</f>
        <v>0</v>
      </c>
    </row>
    <row r="40" spans="1:7" x14ac:dyDescent="0.2">
      <c r="A40" s="18" t="s">
        <v>1</v>
      </c>
      <c r="B40" s="23">
        <v>0</v>
      </c>
      <c r="C40" s="26">
        <v>0</v>
      </c>
      <c r="D40" s="23">
        <f t="shared" ref="D40:D42" si="43">B40+C40</f>
        <v>0</v>
      </c>
      <c r="E40" s="26">
        <v>0</v>
      </c>
      <c r="F40" s="23">
        <v>0</v>
      </c>
      <c r="G40" s="29">
        <f t="shared" ref="G40:G42" si="44">D40-E40</f>
        <v>0</v>
      </c>
    </row>
    <row r="41" spans="1:7" x14ac:dyDescent="0.2">
      <c r="A41" s="18" t="s">
        <v>2</v>
      </c>
      <c r="B41" s="23">
        <v>0</v>
      </c>
      <c r="C41" s="26">
        <v>0</v>
      </c>
      <c r="D41" s="23">
        <f t="shared" si="43"/>
        <v>0</v>
      </c>
      <c r="E41" s="26">
        <v>0</v>
      </c>
      <c r="F41" s="23">
        <v>0</v>
      </c>
      <c r="G41" s="29">
        <f t="shared" si="44"/>
        <v>0</v>
      </c>
    </row>
    <row r="42" spans="1:7" x14ac:dyDescent="0.2">
      <c r="A42" s="18" t="s">
        <v>19</v>
      </c>
      <c r="B42" s="23">
        <v>0</v>
      </c>
      <c r="C42" s="26">
        <v>0</v>
      </c>
      <c r="D42" s="23">
        <f t="shared" si="43"/>
        <v>0</v>
      </c>
      <c r="E42" s="26">
        <v>0</v>
      </c>
      <c r="F42" s="23">
        <v>0</v>
      </c>
      <c r="G42" s="29">
        <f t="shared" si="44"/>
        <v>0</v>
      </c>
    </row>
    <row r="43" spans="1:7" ht="12.75" thickBot="1" x14ac:dyDescent="0.25">
      <c r="A43" s="19"/>
      <c r="B43" s="24"/>
      <c r="C43" s="27"/>
      <c r="D43" s="24"/>
      <c r="E43" s="27"/>
      <c r="F43" s="24"/>
      <c r="G43" s="30"/>
    </row>
    <row r="44" spans="1:7" ht="17.25" customHeight="1" thickBot="1" x14ac:dyDescent="0.25">
      <c r="A44" s="15" t="s">
        <v>18</v>
      </c>
      <c r="B44" s="16">
        <f t="shared" ref="B44:G44" si="45">SUM(B39:B42)</f>
        <v>0</v>
      </c>
      <c r="C44" s="16">
        <f t="shared" si="45"/>
        <v>0</v>
      </c>
      <c r="D44" s="16">
        <f t="shared" si="45"/>
        <v>0</v>
      </c>
      <c r="E44" s="16">
        <f t="shared" si="45"/>
        <v>0</v>
      </c>
      <c r="F44" s="16">
        <f t="shared" si="45"/>
        <v>0</v>
      </c>
      <c r="G44" s="16">
        <f t="shared" si="45"/>
        <v>0</v>
      </c>
    </row>
    <row r="46" spans="1:7" ht="12.75" thickBot="1" x14ac:dyDescent="0.25"/>
    <row r="47" spans="1:7" ht="75" customHeight="1" thickBot="1" x14ac:dyDescent="0.25">
      <c r="A47" s="40" t="s">
        <v>48</v>
      </c>
      <c r="B47" s="41"/>
      <c r="C47" s="41"/>
      <c r="D47" s="41"/>
      <c r="E47" s="41"/>
      <c r="F47" s="41"/>
      <c r="G47" s="42"/>
    </row>
    <row r="48" spans="1:7" ht="16.5" customHeight="1" thickBot="1" x14ac:dyDescent="0.25">
      <c r="A48" s="4"/>
      <c r="B48" s="43" t="s">
        <v>15</v>
      </c>
      <c r="C48" s="44"/>
      <c r="D48" s="44"/>
      <c r="E48" s="44"/>
      <c r="F48" s="44"/>
      <c r="G48" s="38" t="s">
        <v>14</v>
      </c>
    </row>
    <row r="49" spans="1:7" ht="33" customHeight="1" thickBot="1" x14ac:dyDescent="0.25">
      <c r="A49" s="5" t="s">
        <v>9</v>
      </c>
      <c r="B49" s="7" t="s">
        <v>10</v>
      </c>
      <c r="C49" s="7" t="s">
        <v>16</v>
      </c>
      <c r="D49" s="7" t="s">
        <v>11</v>
      </c>
      <c r="E49" s="7" t="s">
        <v>12</v>
      </c>
      <c r="F49" s="7" t="s">
        <v>13</v>
      </c>
      <c r="G49" s="39"/>
    </row>
    <row r="50" spans="1:7" x14ac:dyDescent="0.2">
      <c r="A50" s="33"/>
      <c r="B50" s="32"/>
      <c r="C50" s="3"/>
      <c r="D50" s="3"/>
      <c r="E50" s="3"/>
      <c r="F50" s="3"/>
      <c r="G50" s="31"/>
    </row>
    <row r="51" spans="1:7" ht="24" x14ac:dyDescent="0.2">
      <c r="A51" s="34" t="s">
        <v>4</v>
      </c>
      <c r="B51" s="20">
        <v>0</v>
      </c>
      <c r="C51" s="2">
        <v>0</v>
      </c>
      <c r="D51" s="2">
        <f t="shared" ref="D51:D63" si="46">B51+C51</f>
        <v>0</v>
      </c>
      <c r="E51" s="2">
        <v>0</v>
      </c>
      <c r="F51" s="2">
        <v>0</v>
      </c>
      <c r="G51" s="11">
        <f t="shared" ref="G51:G63" si="47">D51-E51</f>
        <v>0</v>
      </c>
    </row>
    <row r="52" spans="1:7" x14ac:dyDescent="0.2">
      <c r="A52" s="34"/>
      <c r="B52" s="20"/>
      <c r="C52" s="2"/>
      <c r="D52" s="2"/>
      <c r="E52" s="2"/>
      <c r="F52" s="2"/>
      <c r="G52" s="11"/>
    </row>
    <row r="53" spans="1:7" x14ac:dyDescent="0.2">
      <c r="A53" s="34" t="s">
        <v>3</v>
      </c>
      <c r="B53" s="20">
        <v>0</v>
      </c>
      <c r="C53" s="2">
        <v>0</v>
      </c>
      <c r="D53" s="2">
        <f t="shared" si="46"/>
        <v>0</v>
      </c>
      <c r="E53" s="2">
        <v>0</v>
      </c>
      <c r="F53" s="2">
        <v>0</v>
      </c>
      <c r="G53" s="11">
        <f t="shared" si="47"/>
        <v>0</v>
      </c>
    </row>
    <row r="54" spans="1:7" x14ac:dyDescent="0.2">
      <c r="A54" s="34"/>
      <c r="B54" s="20"/>
      <c r="C54" s="2"/>
      <c r="D54" s="2"/>
      <c r="E54" s="2"/>
      <c r="F54" s="2"/>
      <c r="G54" s="11"/>
    </row>
    <row r="55" spans="1:7" ht="24" x14ac:dyDescent="0.2">
      <c r="A55" s="34" t="s">
        <v>5</v>
      </c>
      <c r="B55" s="20">
        <v>0</v>
      </c>
      <c r="C55" s="2">
        <v>0</v>
      </c>
      <c r="D55" s="2">
        <f t="shared" si="46"/>
        <v>0</v>
      </c>
      <c r="E55" s="2">
        <v>0</v>
      </c>
      <c r="F55" s="2">
        <v>0</v>
      </c>
      <c r="G55" s="11">
        <f t="shared" si="47"/>
        <v>0</v>
      </c>
    </row>
    <row r="56" spans="1:7" x14ac:dyDescent="0.2">
      <c r="A56" s="34"/>
      <c r="B56" s="20"/>
      <c r="C56" s="2"/>
      <c r="D56" s="2"/>
      <c r="E56" s="2"/>
      <c r="F56" s="2"/>
      <c r="G56" s="11"/>
    </row>
    <row r="57" spans="1:7" ht="24" x14ac:dyDescent="0.2">
      <c r="A57" s="34" t="s">
        <v>7</v>
      </c>
      <c r="B57" s="20">
        <v>0</v>
      </c>
      <c r="C57" s="2">
        <v>0</v>
      </c>
      <c r="D57" s="2">
        <f t="shared" si="46"/>
        <v>0</v>
      </c>
      <c r="E57" s="2">
        <v>0</v>
      </c>
      <c r="F57" s="2">
        <v>0</v>
      </c>
      <c r="G57" s="11">
        <f t="shared" si="47"/>
        <v>0</v>
      </c>
    </row>
    <row r="58" spans="1:7" x14ac:dyDescent="0.2">
      <c r="A58" s="34"/>
      <c r="B58" s="20"/>
      <c r="C58" s="2"/>
      <c r="D58" s="2"/>
      <c r="E58" s="2"/>
      <c r="F58" s="2"/>
      <c r="G58" s="11"/>
    </row>
    <row r="59" spans="1:7" ht="24" x14ac:dyDescent="0.2">
      <c r="A59" s="34" t="s">
        <v>8</v>
      </c>
      <c r="B59" s="20">
        <v>0</v>
      </c>
      <c r="C59" s="2">
        <v>0</v>
      </c>
      <c r="D59" s="2">
        <f t="shared" si="46"/>
        <v>0</v>
      </c>
      <c r="E59" s="2">
        <v>0</v>
      </c>
      <c r="F59" s="2">
        <v>0</v>
      </c>
      <c r="G59" s="11">
        <f t="shared" si="47"/>
        <v>0</v>
      </c>
    </row>
    <row r="60" spans="1:7" x14ac:dyDescent="0.2">
      <c r="A60" s="34"/>
      <c r="B60" s="20"/>
      <c r="C60" s="2"/>
      <c r="D60" s="2"/>
      <c r="E60" s="2"/>
      <c r="F60" s="2"/>
      <c r="G60" s="11"/>
    </row>
    <row r="61" spans="1:7" ht="24" x14ac:dyDescent="0.2">
      <c r="A61" s="34" t="s">
        <v>20</v>
      </c>
      <c r="B61" s="20">
        <v>0</v>
      </c>
      <c r="C61" s="2">
        <v>0</v>
      </c>
      <c r="D61" s="2">
        <f t="shared" ref="D61" si="48">B61+C61</f>
        <v>0</v>
      </c>
      <c r="E61" s="2">
        <v>0</v>
      </c>
      <c r="F61" s="2">
        <v>0</v>
      </c>
      <c r="G61" s="11">
        <f t="shared" ref="G61" si="49">D61-E61</f>
        <v>0</v>
      </c>
    </row>
    <row r="62" spans="1:7" x14ac:dyDescent="0.2">
      <c r="A62" s="34"/>
      <c r="B62" s="20"/>
      <c r="C62" s="2"/>
      <c r="D62" s="2"/>
      <c r="E62" s="2"/>
      <c r="F62" s="2"/>
      <c r="G62" s="11"/>
    </row>
    <row r="63" spans="1:7" ht="24" x14ac:dyDescent="0.2">
      <c r="A63" s="34" t="s">
        <v>6</v>
      </c>
      <c r="B63" s="20">
        <v>0</v>
      </c>
      <c r="C63" s="2">
        <v>0</v>
      </c>
      <c r="D63" s="2">
        <f t="shared" si="46"/>
        <v>0</v>
      </c>
      <c r="E63" s="2">
        <v>0</v>
      </c>
      <c r="F63" s="2">
        <v>0</v>
      </c>
      <c r="G63" s="11">
        <f t="shared" si="47"/>
        <v>0</v>
      </c>
    </row>
    <row r="64" spans="1:7" x14ac:dyDescent="0.2">
      <c r="A64" s="34"/>
      <c r="B64" s="20"/>
      <c r="C64" s="2"/>
      <c r="D64" s="2"/>
      <c r="E64" s="2"/>
      <c r="F64" s="2"/>
      <c r="G64" s="11"/>
    </row>
    <row r="65" spans="1:7" x14ac:dyDescent="0.2">
      <c r="A65" s="34" t="s">
        <v>21</v>
      </c>
      <c r="B65" s="20">
        <v>0</v>
      </c>
      <c r="C65" s="2">
        <v>3461304</v>
      </c>
      <c r="D65" s="2">
        <f t="shared" ref="D65" si="50">B65+C65</f>
        <v>3461304</v>
      </c>
      <c r="E65" s="2">
        <v>3400000</v>
      </c>
      <c r="F65" s="2">
        <v>3400000</v>
      </c>
      <c r="G65" s="11">
        <f t="shared" ref="G65" si="51">D65-E65</f>
        <v>61304</v>
      </c>
    </row>
    <row r="66" spans="1:7" ht="12.75" thickBot="1" x14ac:dyDescent="0.25">
      <c r="A66" s="35"/>
      <c r="B66" s="21"/>
      <c r="C66" s="13"/>
      <c r="D66" s="13"/>
      <c r="E66" s="13"/>
      <c r="F66" s="13"/>
      <c r="G66" s="14"/>
    </row>
    <row r="67" spans="1:7" ht="17.25" customHeight="1" thickBot="1" x14ac:dyDescent="0.25">
      <c r="A67" s="15" t="s">
        <v>18</v>
      </c>
      <c r="B67" s="16">
        <f t="shared" ref="B67:G67" si="52">SUM(B51:B65)</f>
        <v>0</v>
      </c>
      <c r="C67" s="16">
        <f t="shared" si="52"/>
        <v>3461304</v>
      </c>
      <c r="D67" s="16">
        <f t="shared" si="52"/>
        <v>3461304</v>
      </c>
      <c r="E67" s="16">
        <f t="shared" si="52"/>
        <v>3400000</v>
      </c>
      <c r="F67" s="16">
        <f t="shared" si="52"/>
        <v>3400000</v>
      </c>
      <c r="G67" s="16">
        <f t="shared" si="52"/>
        <v>61304</v>
      </c>
    </row>
    <row r="69" spans="1:7" x14ac:dyDescent="0.2">
      <c r="A69" s="1" t="s">
        <v>17</v>
      </c>
    </row>
    <row r="75" spans="1:7" x14ac:dyDescent="0.2">
      <c r="A75" s="46"/>
      <c r="B75" s="46"/>
      <c r="C75" s="47"/>
      <c r="D75" s="47"/>
      <c r="E75" s="47"/>
      <c r="F75" s="36"/>
    </row>
    <row r="76" spans="1:7" ht="15" x14ac:dyDescent="0.25">
      <c r="A76" s="48"/>
      <c r="B76" s="48"/>
      <c r="C76" s="49"/>
      <c r="D76" s="49"/>
      <c r="E76" s="49"/>
      <c r="F76" s="36"/>
    </row>
    <row r="77" spans="1:7" ht="15" x14ac:dyDescent="0.25">
      <c r="A77" s="48"/>
      <c r="B77" s="48"/>
      <c r="C77" s="49"/>
      <c r="D77" s="49"/>
      <c r="E77" s="49"/>
      <c r="F77" s="36"/>
    </row>
    <row r="78" spans="1:7" x14ac:dyDescent="0.2">
      <c r="A78" s="37"/>
      <c r="B78" s="37"/>
      <c r="C78" s="37"/>
      <c r="D78" s="37"/>
      <c r="E78" s="37"/>
      <c r="F78" s="36"/>
    </row>
  </sheetData>
  <sheetProtection formatCells="0" formatColumns="0" formatRows="0" insertRows="0" deleteRows="0" autoFilter="0"/>
  <mergeCells count="15">
    <mergeCell ref="A75:B75"/>
    <mergeCell ref="C75:E75"/>
    <mergeCell ref="A76:B76"/>
    <mergeCell ref="C76:E76"/>
    <mergeCell ref="A77:B77"/>
    <mergeCell ref="C77:E77"/>
    <mergeCell ref="G2:G3"/>
    <mergeCell ref="A1:G1"/>
    <mergeCell ref="A35:G35"/>
    <mergeCell ref="G48:G49"/>
    <mergeCell ref="G36:G37"/>
    <mergeCell ref="A47:G47"/>
    <mergeCell ref="B2:F2"/>
    <mergeCell ref="B36:F36"/>
    <mergeCell ref="B48:F48"/>
  </mergeCells>
  <printOptions horizontalCentered="1"/>
  <pageMargins left="0.70866141732283472" right="0.70866141732283472" top="0.35433070866141736" bottom="0.35433070866141736" header="0.31496062992125984" footer="0.31496062992125984"/>
  <pageSetup scale="9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6CB9791-5AC5-4EBD-B818-7938A6165A5F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Angélica Guadalupe González Gallardo</cp:lastModifiedBy>
  <cp:lastPrinted>2026-07-29T20:56:40Z</cp:lastPrinted>
  <dcterms:created xsi:type="dcterms:W3CDTF">2014-02-10T03:37:14Z</dcterms:created>
  <dcterms:modified xsi:type="dcterms:W3CDTF">2026-07-29T20:56:46Z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