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do. TRIM-2026 INF. FINANC.TRIM\"/>
    </mc:Choice>
  </mc:AlternateContent>
  <xr:revisionPtr revIDLastSave="0" documentId="8_{AA1133F0-C88C-4D17-8096-8C14D365B6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E12" i="2"/>
  <c r="F12" i="2"/>
  <c r="D3" i="2"/>
  <c r="B3" i="2"/>
  <c r="E4" i="2"/>
  <c r="F4" i="2"/>
  <c r="E3" i="2" l="1"/>
  <c r="F3" i="2"/>
</calcChain>
</file>

<file path=xl/sharedStrings.xml><?xml version="1.0" encoding="utf-8"?>
<sst xmlns="http://schemas.openxmlformats.org/spreadsheetml/2006/main" count="33" uniqueCount="33">
  <si>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</si>
  <si>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</si>
  <si>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</si>
  <si>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</si>
  <si>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</si>
  <si>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</si>
  <si>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</si>
  <si>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</si>
  <si>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</si>
  <si>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</si>
  <si>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</si>
  <si>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</si>
  <si>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</si>
  <si>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</si>
  <si>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</si>
  <si>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</si>
  <si>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</si>
  <si>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</si>
  <si>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</si>
  <si>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</si>
  <si>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</si>
  <si>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</si>
  <si>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</si>
  <si>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</si>
  <si>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</si>
  <si>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</si>
  <si>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MUNICIPIO DE SALAMANCA, GUANAJUATO.
Estado Analítico del Activo
Del 1 de Enero al 30 de Junio de 2026
(Cifras en Pesos)</t>
  </si>
  <si>
    <t xml:space="preserve">       ____________________________________________________</t>
  </si>
  <si>
    <t>_______________________________________________</t>
  </si>
  <si>
    <t xml:space="preserve">                 C.P. Pedro Rojas Buenrrostro</t>
  </si>
  <si>
    <t>Lic. Julio César Ernesto Prieto Gallardo</t>
  </si>
  <si>
    <t xml:space="preserve">                          Tesorero Municipal</t>
  </si>
  <si>
    <t>Presidente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</si>
</sst>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9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0" fillId="0" borderId="0" xfId="0" applyProtection="1"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5" fillId="2" borderId="1" xfId="8" applyFont="1" applyFill="1" applyBorder="1" applyAlignment="1" applyProtection="1">
      <alignment horizontal="center" vertical="center" wrapText="1"/>
      <protection locked="0"/>
    </xf>
    <xf numFmtId="0" fontId="5" fillId="2" borderId="2" xfId="8" applyFont="1" applyFill="1" applyBorder="1" applyAlignment="1" applyProtection="1">
      <alignment horizontal="center" vertical="center" wrapText="1"/>
      <protection locked="0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5" fillId="2" borderId="4" xfId="8" applyFont="1" applyFill="1" applyBorder="1" applyAlignment="1">
      <alignment horizontal="center" vertical="center" wrapText="1"/>
    </xf>
    <xf numFmtId="4" fontId="5" fillId="2" borderId="5" xfId="8" applyNumberFormat="1" applyFont="1" applyFill="1" applyBorder="1" applyAlignment="1">
      <alignment horizontal="center" vertical="center" wrapText="1"/>
    </xf>
    <xf numFmtId="4" fontId="5" fillId="2" borderId="6" xfId="8" applyNumberFormat="1" applyFont="1" applyFill="1" applyBorder="1" applyAlignment="1">
      <alignment horizontal="center" vertical="center" wrapText="1"/>
    </xf>
    <xf numFmtId="4" fontId="5" fillId="2" borderId="7" xfId="8" applyNumberFormat="1" applyFont="1" applyFill="1" applyBorder="1" applyAlignment="1">
      <alignment horizontal="center" vertical="center" wrapText="1"/>
    </xf>
    <xf numFmtId="4" fontId="5" fillId="0" borderId="0" xfId="8" applyNumberFormat="1" applyFont="1" applyBorder="1" applyAlignment="1" applyProtection="1">
      <alignment vertical="top" wrapText="1"/>
      <protection locked="0"/>
    </xf>
    <xf numFmtId="4" fontId="2" fillId="0" borderId="0" xfId="8" applyNumberFormat="1" applyFont="1" applyBorder="1" applyAlignment="1" applyProtection="1">
      <alignment vertical="top" wrapText="1"/>
      <protection locked="0"/>
    </xf>
    <xf numFmtId="4" fontId="2" fillId="0" borderId="0" xfId="8" applyNumberFormat="1" applyFont="1" applyBorder="1" applyAlignment="1" applyProtection="1">
      <alignment wrapText="1"/>
      <protection locked="0"/>
    </xf>
    <xf numFmtId="0" fontId="5" fillId="0" borderId="4" xfId="8" applyFont="1" applyBorder="1" applyAlignment="1">
      <alignment horizontal="left" vertical="top" indent="1"/>
    </xf>
    <xf numFmtId="4" fontId="5" fillId="0" borderId="6" xfId="8" applyNumberFormat="1" applyFont="1" applyBorder="1" applyAlignment="1" applyProtection="1">
      <alignment vertical="top" wrapText="1"/>
      <protection locked="0"/>
    </xf>
    <xf numFmtId="4" fontId="5" fillId="0" borderId="7" xfId="8" applyNumberFormat="1" applyFont="1" applyBorder="1" applyAlignment="1" applyProtection="1">
      <alignment vertical="top" wrapText="1"/>
      <protection locked="0"/>
    </xf>
    <xf numFmtId="0" fontId="5" fillId="0" borderId="8" xfId="8" applyFont="1" applyBorder="1" applyAlignment="1">
      <alignment horizontal="left" vertical="top" indent="2"/>
    </xf>
    <xf numFmtId="4" fontId="5" fillId="0" borderId="9" xfId="8" applyNumberFormat="1" applyFont="1" applyBorder="1" applyAlignment="1" applyProtection="1">
      <alignment vertical="top" wrapText="1"/>
      <protection locked="0"/>
    </xf>
    <xf numFmtId="0" fontId="2" fillId="0" borderId="8" xfId="8" applyFont="1" applyBorder="1" applyAlignment="1">
      <alignment horizontal="left" vertical="top" indent="2"/>
    </xf>
    <xf numFmtId="4" fontId="2" fillId="0" borderId="9" xfId="8" applyNumberFormat="1" applyFont="1" applyBorder="1" applyAlignment="1" applyProtection="1">
      <alignment vertical="top" wrapText="1"/>
      <protection locked="0"/>
    </xf>
    <xf numFmtId="4" fontId="2" fillId="0" borderId="9" xfId="8" applyNumberFormat="1" applyFont="1" applyBorder="1" applyAlignment="1" applyProtection="1">
      <alignment wrapText="1"/>
      <protection locked="0"/>
    </xf>
    <xf numFmtId="0" fontId="2" fillId="0" borderId="10" xfId="8" applyFont="1" applyBorder="1" applyAlignment="1">
      <alignment horizontal="left" vertical="top" indent="2"/>
    </xf>
    <xf numFmtId="4" fontId="2" fillId="0" borderId="11" xfId="8" applyNumberFormat="1" applyFont="1" applyBorder="1" applyAlignment="1" applyProtection="1">
      <alignment vertical="top" wrapText="1"/>
      <protection locked="0"/>
    </xf>
    <xf numFmtId="4" fontId="2" fillId="0" borderId="12" xfId="8" applyNumberFormat="1" applyFont="1" applyBorder="1" applyAlignment="1" applyProtection="1">
      <alignment vertical="top" wrapText="1"/>
      <protection locked="0"/>
    </xf>
    <xf numFmtId="4" fontId="5" fillId="0" borderId="5" xfId="8" applyNumberFormat="1" applyFont="1" applyBorder="1" applyAlignment="1" applyProtection="1">
      <alignment vertical="top" wrapText="1"/>
      <protection locked="0"/>
    </xf>
    <xf numFmtId="4" fontId="5" fillId="0" borderId="13" xfId="8" applyNumberFormat="1" applyFont="1" applyBorder="1" applyAlignment="1" applyProtection="1">
      <alignment vertical="top" wrapText="1"/>
      <protection locked="0"/>
    </xf>
    <xf numFmtId="4" fontId="2" fillId="0" borderId="13" xfId="8" applyNumberFormat="1" applyFont="1" applyBorder="1" applyAlignment="1" applyProtection="1">
      <alignment vertical="top" wrapText="1"/>
      <protection locked="0"/>
    </xf>
    <xf numFmtId="4" fontId="2" fillId="0" borderId="13" xfId="8" applyNumberFormat="1" applyFont="1" applyBorder="1" applyAlignment="1" applyProtection="1">
      <alignment wrapText="1"/>
      <protection locked="0"/>
    </xf>
    <xf numFmtId="4" fontId="2" fillId="0" borderId="14" xfId="8" applyNumberFormat="1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/>
  </cellXfs>
  <cellStyles count="79">
    <cellStyle name="Euro" xfId="1" xr:uid="{00000000-0005-0000-0000-000000000000}"/>
    <cellStyle name="Millares 2" xfId="2" xr:uid="{00000000-0005-0000-0000-000001000000}"/>
    <cellStyle name="Millares 2 10" xfId="16" xr:uid="{76FCEA76-CBDA-4F31-970C-158007BD4623}"/>
    <cellStyle name="Millares 2 2" xfId="3" xr:uid="{00000000-0005-0000-0000-000002000000}"/>
    <cellStyle name="Millares 2 2 2" xfId="71" xr:uid="{BBF16EE5-4895-4F7B-B972-5606D45DE963}"/>
    <cellStyle name="Millares 2 2 3" xfId="62" xr:uid="{160AA81F-79B5-42E1-95A4-F6921C18A75A}"/>
    <cellStyle name="Millares 2 2 4" xfId="53" xr:uid="{C3C7AD4D-6CB7-4BC6-B122-D0B51FAE751F}"/>
    <cellStyle name="Millares 2 2 5" xfId="44" xr:uid="{1BC9D78F-AE46-4211-AA49-7FD06F79B322}"/>
    <cellStyle name="Millares 2 2 6" xfId="35" xr:uid="{59B7994E-D7CC-4811-8533-B5EB982B2A6F}"/>
    <cellStyle name="Millares 2 2 7" xfId="26" xr:uid="{3CE403D2-BA5A-45DA-9772-49636068A80F}"/>
    <cellStyle name="Millares 2 2 8" xfId="17" xr:uid="{D237C9F8-D3A2-4B48-93EA-C95ACD4E8F0D}"/>
    <cellStyle name="Millares 2 3" xfId="4" xr:uid="{00000000-0005-0000-0000-000003000000}"/>
    <cellStyle name="Millares 2 3 2" xfId="72" xr:uid="{D204AB93-0E44-49D5-A17B-8F62D8933499}"/>
    <cellStyle name="Millares 2 3 3" xfId="63" xr:uid="{FB1D77F5-A083-40C6-A703-353EE42C4BE8}"/>
    <cellStyle name="Millares 2 3 4" xfId="54" xr:uid="{67468EBA-6C66-46E5-840C-0869FB350F08}"/>
    <cellStyle name="Millares 2 3 5" xfId="45" xr:uid="{408A457A-B59D-494A-8B9E-C2075285EAC3}"/>
    <cellStyle name="Millares 2 3 6" xfId="36" xr:uid="{7443A060-876D-4214-8EA9-61F76C204A2D}"/>
    <cellStyle name="Millares 2 3 7" xfId="27" xr:uid="{C3A1994E-7DEE-404D-ACE3-95603446FD9F}"/>
    <cellStyle name="Millares 2 3 8" xfId="18" xr:uid="{C9C5DD6C-3EA0-4221-9D56-085B86B28D1D}"/>
    <cellStyle name="Millares 2 4" xfId="70" xr:uid="{AE7F6B46-3938-4602-9A97-26A84CF99EFE}"/>
    <cellStyle name="Millares 2 5" xfId="61" xr:uid="{743F0106-74EB-4E88-BB3B-B1DC932BB9BA}"/>
    <cellStyle name="Millares 2 6" xfId="52" xr:uid="{C55FA701-E166-4067-B461-29FB6186BE8B}"/>
    <cellStyle name="Millares 2 7" xfId="43" xr:uid="{B77D764C-709D-43A2-9901-938DA75CA097}"/>
    <cellStyle name="Millares 2 8" xfId="34" xr:uid="{43DD7609-DCD3-4E9B-9909-1C6CA069FB2E}"/>
    <cellStyle name="Millares 2 9" xfId="25" xr:uid="{2D65A79D-D1C6-45C8-81B3-4D52A482C75F}"/>
    <cellStyle name="Millares 3" xfId="5" xr:uid="{00000000-0005-0000-0000-000004000000}"/>
    <cellStyle name="Millares 3 2" xfId="73" xr:uid="{1D49AC2C-0892-4B83-AE11-255C07878A1C}"/>
    <cellStyle name="Millares 3 3" xfId="64" xr:uid="{45548304-A9EB-44F2-8D2F-8444D703E757}"/>
    <cellStyle name="Millares 3 4" xfId="55" xr:uid="{D0E7257F-8D39-4C1F-BD0D-A6E789EA8D94}"/>
    <cellStyle name="Millares 3 5" xfId="46" xr:uid="{88A80C0A-AF82-4737-831D-8A35063A9FDA}"/>
    <cellStyle name="Millares 3 6" xfId="37" xr:uid="{E7E9E464-96AD-4F0E-8951-6182A560791B}"/>
    <cellStyle name="Millares 3 7" xfId="28" xr:uid="{D5868918-59BD-4D7F-B35E-D6E005B4723B}"/>
    <cellStyle name="Millares 3 8" xfId="19" xr:uid="{CB12B451-5403-41BA-8E6B-920E0F1DA068}"/>
    <cellStyle name="Moneda 2" xfId="6" xr:uid="{00000000-0005-0000-0000-000005000000}"/>
    <cellStyle name="Moneda 2 2" xfId="74" xr:uid="{1F5EAA51-9D01-46D6-B088-15576557DAA3}"/>
    <cellStyle name="Moneda 2 3" xfId="65" xr:uid="{7A3C6DC8-02FB-4F11-A98A-20FCB6A8CA74}"/>
    <cellStyle name="Moneda 2 4" xfId="56" xr:uid="{F14EA30C-4699-40FA-8416-405B8F7DAD85}"/>
    <cellStyle name="Moneda 2 5" xfId="47" xr:uid="{8198BEBF-9DB3-44E8-AABB-E1A79EF965BE}"/>
    <cellStyle name="Moneda 2 6" xfId="38" xr:uid="{D0DFA2B7-B881-4FEA-AD44-CCC59F31F41C}"/>
    <cellStyle name="Moneda 2 7" xfId="29" xr:uid="{EE5725BB-0466-4520-89C2-3696F55CA19F}"/>
    <cellStyle name="Moneda 2 8" xfId="20" xr:uid="{73E495CD-D538-45F4-9765-4478C432BA16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75" xr:uid="{AEB41F24-BEC7-4B83-BA13-662590870908}"/>
    <cellStyle name="Normal 2 4" xfId="66" xr:uid="{975315CD-1902-48AE-8CFA-583D16EB447B}"/>
    <cellStyle name="Normal 2 5" xfId="57" xr:uid="{5462B01E-C9F8-4CDB-8652-61D5C99D17E9}"/>
    <cellStyle name="Normal 2 6" xfId="48" xr:uid="{791BD78B-E0C9-4F85-9464-B116BBFB8280}"/>
    <cellStyle name="Normal 2 7" xfId="39" xr:uid="{7C880E31-C7FD-45D6-8A82-E4F32FBB03AA}"/>
    <cellStyle name="Normal 2 8" xfId="30" xr:uid="{6F8C3012-14FD-4574-9B67-1E2184A38418}"/>
    <cellStyle name="Normal 2 9" xfId="21" xr:uid="{EDAB64B2-315B-4826-8DEF-75DCDD2968DE}"/>
    <cellStyle name="Normal 3" xfId="9" xr:uid="{00000000-0005-0000-0000-000009000000}"/>
    <cellStyle name="Normal 3 2" xfId="76" xr:uid="{54F1FEAC-6563-4CC2-90CE-C1AFD2A8D3AC}"/>
    <cellStyle name="Normal 3 3" xfId="67" xr:uid="{CD3517A0-DFF6-4C8D-A2CF-45B53C423EF6}"/>
    <cellStyle name="Normal 3 4" xfId="58" xr:uid="{F86681D6-83E1-4813-A45B-A581B9E5861C}"/>
    <cellStyle name="Normal 3 5" xfId="49" xr:uid="{B3E543AC-6B08-4B43-A309-C926EB613AB2}"/>
    <cellStyle name="Normal 3 6" xfId="40" xr:uid="{DE447BDE-EAE8-4F4A-9A9D-AD6582E61090}"/>
    <cellStyle name="Normal 3 7" xfId="31" xr:uid="{E7C119E8-0674-478A-BB27-44D436E85C8B}"/>
    <cellStyle name="Normal 3 8" xfId="22" xr:uid="{E246DE44-69F8-47BD-BFF1-2039FBDE3283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78" xr:uid="{713BA184-B467-4DA4-93F2-47BE4E4BEC51}"/>
    <cellStyle name="Normal 6 2 3" xfId="69" xr:uid="{FBD03192-11D9-4371-BEE0-232FDBFC8B13}"/>
    <cellStyle name="Normal 6 2 4" xfId="60" xr:uid="{1FEF1B19-13D0-4DF7-9A62-EFBFD97435AE}"/>
    <cellStyle name="Normal 6 2 5" xfId="51" xr:uid="{6C2CE633-27E0-4B25-8E4B-EB4B24C940A9}"/>
    <cellStyle name="Normal 6 2 6" xfId="42" xr:uid="{DE3DF186-3805-4517-B032-F513AD717014}"/>
    <cellStyle name="Normal 6 2 7" xfId="33" xr:uid="{3ABB86F8-CBE6-45BF-AB88-5071D8FE31CF}"/>
    <cellStyle name="Normal 6 2 8" xfId="24" xr:uid="{1AE223C9-D8EF-4397-8F1E-F1EB1044ADF6}"/>
    <cellStyle name="Normal 6 3" xfId="77" xr:uid="{018228D1-54C9-4C46-B2B9-73F26B5726C5}"/>
    <cellStyle name="Normal 6 4" xfId="68" xr:uid="{A047513C-F09E-4136-99E2-2639CEB716AC}"/>
    <cellStyle name="Normal 6 5" xfId="59" xr:uid="{88B3335A-66E9-424C-95C1-3E8870A00897}"/>
    <cellStyle name="Normal 6 6" xfId="50" xr:uid="{8CC0691D-56BE-44B2-AA68-B1BEBC34BE40}"/>
    <cellStyle name="Normal 6 7" xfId="41" xr:uid="{8BDD03ED-5331-46A3-859E-E2F74C434E8B}"/>
    <cellStyle name="Normal 6 8" xfId="32" xr:uid="{249C1770-3C2B-4C58-A64E-2B086E4B15DF}"/>
    <cellStyle name="Normal 6 9" xfId="23" xr:uid="{61ED66AB-6DDA-4FC1-93C4-D49897827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57.75" customHeight="1" thickBot="1" x14ac:dyDescent="0.25">
      <c r="A1" s="3" t="s">
        <v>26</v>
      </c>
      <c r="B1" s="4"/>
      <c r="C1" s="4"/>
      <c r="D1" s="4"/>
      <c r="E1" s="4"/>
      <c r="F1" s="5"/>
    </row>
    <row r="2" spans="1:6" ht="26.25" thickBot="1" x14ac:dyDescent="0.25">
      <c r="A2" s="6" t="s">
        <v>3</v>
      </c>
      <c r="B2" s="7" t="s">
        <v>20</v>
      </c>
      <c r="C2" s="8" t="s">
        <v>21</v>
      </c>
      <c r="D2" s="7" t="s">
        <v>22</v>
      </c>
      <c r="E2" s="7" t="s">
        <v>23</v>
      </c>
      <c r="F2" s="9" t="s">
        <v>25</v>
      </c>
    </row>
    <row r="3" spans="1:6" ht="12.75" x14ac:dyDescent="0.2">
      <c r="A3" s="13" t="s">
        <v>0</v>
      </c>
      <c r="B3" s="24">
        <f>B4+B12</f>
        <v>2957465760.04</v>
      </c>
      <c r="C3" s="14">
        <f t="shared" ref="C3:F3" si="0">C4+C12</f>
        <v>3169029978.4800005</v>
      </c>
      <c r="D3" s="24">
        <f t="shared" si="0"/>
        <v>3008956679.6599998</v>
      </c>
      <c r="E3" s="24">
        <f t="shared" si="0"/>
        <v>3117539058.8599997</v>
      </c>
      <c r="F3" s="15">
        <f t="shared" si="0"/>
        <v>160073298.81999987</v>
      </c>
    </row>
    <row r="4" spans="1:6" ht="12.75" x14ac:dyDescent="0.2">
      <c r="A4" s="16" t="s">
        <v>4</v>
      </c>
      <c r="B4" s="25">
        <f>SUM(B5:B11)</f>
        <v>374139874.75999999</v>
      </c>
      <c r="C4" s="10">
        <f>SUM(C5:C11)</f>
        <v>2731714456.3900003</v>
      </c>
      <c r="D4" s="25">
        <f>SUM(D5:D11)</f>
        <v>2637096649.1199999</v>
      </c>
      <c r="E4" s="25">
        <f>SUM(E5:E11)</f>
        <v>468757682.02999985</v>
      </c>
      <c r="F4" s="17">
        <f>SUM(F5:F11)</f>
        <v>94617807.269999832</v>
      </c>
    </row>
    <row r="5" spans="1:6" ht="12.75" x14ac:dyDescent="0.2">
      <c r="A5" s="18" t="s">
        <v>5</v>
      </c>
      <c r="B5" s="26">
        <v>288072642.93000001</v>
      </c>
      <c r="C5" s="11">
        <v>1639801227.0799999</v>
      </c>
      <c r="D5" s="26">
        <v>1486953518.3800001</v>
      </c>
      <c r="E5" s="26">
        <f>B5+C5-D5</f>
        <v>440920351.62999988</v>
      </c>
      <c r="F5" s="19">
        <f t="shared" ref="F5:F11" si="1">E5-B5</f>
        <v>152847708.69999987</v>
      </c>
    </row>
    <row r="6" spans="1:6" ht="12.75" x14ac:dyDescent="0.2">
      <c r="A6" s="18" t="s">
        <v>6</v>
      </c>
      <c r="B6" s="26">
        <v>13954071.82</v>
      </c>
      <c r="C6" s="11">
        <v>1084530882.97</v>
      </c>
      <c r="D6" s="26">
        <v>1084115464.74</v>
      </c>
      <c r="E6" s="26">
        <f t="shared" ref="E6:E11" si="2">B6+C6-D6</f>
        <v>14369490.049999952</v>
      </c>
      <c r="F6" s="19">
        <f t="shared" si="1"/>
        <v>415418.22999995202</v>
      </c>
    </row>
    <row r="7" spans="1:6" ht="12.75" x14ac:dyDescent="0.2">
      <c r="A7" s="18" t="s">
        <v>7</v>
      </c>
      <c r="B7" s="26">
        <v>72130140.010000005</v>
      </c>
      <c r="C7" s="11">
        <v>7382346.3399999999</v>
      </c>
      <c r="D7" s="26">
        <v>66027666</v>
      </c>
      <c r="E7" s="26">
        <f t="shared" si="2"/>
        <v>13484820.350000009</v>
      </c>
      <c r="F7" s="19">
        <f t="shared" si="1"/>
        <v>-58645319.659999996</v>
      </c>
    </row>
    <row r="8" spans="1:6" ht="12.75" x14ac:dyDescent="0.2">
      <c r="A8" s="18" t="s">
        <v>1</v>
      </c>
      <c r="B8" s="26">
        <v>0</v>
      </c>
      <c r="C8" s="11">
        <v>0</v>
      </c>
      <c r="D8" s="26">
        <v>0</v>
      </c>
      <c r="E8" s="26">
        <f t="shared" si="2"/>
        <v>0</v>
      </c>
      <c r="F8" s="19">
        <f t="shared" si="1"/>
        <v>0</v>
      </c>
    </row>
    <row r="9" spans="1:6" ht="12.75" x14ac:dyDescent="0.2">
      <c r="A9" s="18" t="s">
        <v>2</v>
      </c>
      <c r="B9" s="26">
        <v>0</v>
      </c>
      <c r="C9" s="11">
        <v>0</v>
      </c>
      <c r="D9" s="26">
        <v>0</v>
      </c>
      <c r="E9" s="26">
        <f t="shared" si="2"/>
        <v>0</v>
      </c>
      <c r="F9" s="19">
        <f t="shared" si="1"/>
        <v>0</v>
      </c>
    </row>
    <row r="10" spans="1:6" ht="12.75" x14ac:dyDescent="0.2">
      <c r="A10" s="18" t="s">
        <v>8</v>
      </c>
      <c r="B10" s="26">
        <v>0</v>
      </c>
      <c r="C10" s="11">
        <v>0</v>
      </c>
      <c r="D10" s="26">
        <v>0</v>
      </c>
      <c r="E10" s="26">
        <f t="shared" si="2"/>
        <v>0</v>
      </c>
      <c r="F10" s="19">
        <f t="shared" si="1"/>
        <v>0</v>
      </c>
    </row>
    <row r="11" spans="1:6" ht="12.75" x14ac:dyDescent="0.2">
      <c r="A11" s="18" t="s">
        <v>9</v>
      </c>
      <c r="B11" s="26">
        <v>-16980</v>
      </c>
      <c r="C11" s="11">
        <v>0</v>
      </c>
      <c r="D11" s="26">
        <v>0</v>
      </c>
      <c r="E11" s="26">
        <f t="shared" si="2"/>
        <v>-16980</v>
      </c>
      <c r="F11" s="19">
        <f t="shared" si="1"/>
        <v>0</v>
      </c>
    </row>
    <row r="12" spans="1:6" ht="12.75" x14ac:dyDescent="0.2">
      <c r="A12" s="16" t="s">
        <v>10</v>
      </c>
      <c r="B12" s="25">
        <f>SUM(B13:B21)</f>
        <v>2583325885.2799997</v>
      </c>
      <c r="C12" s="10">
        <f>SUM(C13:C21)</f>
        <v>437315522.09000003</v>
      </c>
      <c r="D12" s="25">
        <f>SUM(D13:D21)</f>
        <v>371860030.54000002</v>
      </c>
      <c r="E12" s="25">
        <f>SUM(E13:E21)</f>
        <v>2648781376.8299999</v>
      </c>
      <c r="F12" s="17">
        <f>SUM(F13:F21)</f>
        <v>65455491.550000057</v>
      </c>
    </row>
    <row r="13" spans="1:6" ht="12.75" x14ac:dyDescent="0.2">
      <c r="A13" s="18" t="s">
        <v>11</v>
      </c>
      <c r="B13" s="26">
        <v>4729855.74</v>
      </c>
      <c r="C13" s="11">
        <v>0</v>
      </c>
      <c r="D13" s="26">
        <v>0</v>
      </c>
      <c r="E13" s="26">
        <f>B13+C13-D13</f>
        <v>4729855.74</v>
      </c>
      <c r="F13" s="19">
        <f t="shared" ref="F13:F21" si="3">E13-B13</f>
        <v>0</v>
      </c>
    </row>
    <row r="14" spans="1:6" ht="12.75" x14ac:dyDescent="0.2">
      <c r="A14" s="18" t="s">
        <v>12</v>
      </c>
      <c r="B14" s="27">
        <v>0</v>
      </c>
      <c r="C14" s="12">
        <v>0</v>
      </c>
      <c r="D14" s="27">
        <v>0</v>
      </c>
      <c r="E14" s="27">
        <f t="shared" ref="E14:E21" si="4">B14+C14-D14</f>
        <v>0</v>
      </c>
      <c r="F14" s="20">
        <f t="shared" si="3"/>
        <v>0</v>
      </c>
    </row>
    <row r="15" spans="1:6" ht="12.75" x14ac:dyDescent="0.2">
      <c r="A15" s="18" t="s">
        <v>13</v>
      </c>
      <c r="B15" s="27">
        <v>2393788639.0799999</v>
      </c>
      <c r="C15" s="12">
        <v>318175902.62</v>
      </c>
      <c r="D15" s="27">
        <v>287699456.94999999</v>
      </c>
      <c r="E15" s="27">
        <f t="shared" si="4"/>
        <v>2424265084.75</v>
      </c>
      <c r="F15" s="20">
        <f t="shared" si="3"/>
        <v>30476445.670000076</v>
      </c>
    </row>
    <row r="16" spans="1:6" ht="12.75" x14ac:dyDescent="0.2">
      <c r="A16" s="18" t="s">
        <v>14</v>
      </c>
      <c r="B16" s="26">
        <v>539104609.23000002</v>
      </c>
      <c r="C16" s="11">
        <v>112328202.75</v>
      </c>
      <c r="D16" s="26">
        <v>80754865.230000004</v>
      </c>
      <c r="E16" s="26">
        <f t="shared" si="4"/>
        <v>570677946.75</v>
      </c>
      <c r="F16" s="19">
        <f t="shared" si="3"/>
        <v>31573337.519999981</v>
      </c>
    </row>
    <row r="17" spans="1:6" ht="12.75" x14ac:dyDescent="0.2">
      <c r="A17" s="18" t="s">
        <v>15</v>
      </c>
      <c r="B17" s="26">
        <v>15471387.939999999</v>
      </c>
      <c r="C17" s="11">
        <v>6777416.7199999997</v>
      </c>
      <c r="D17" s="26">
        <v>3388708.36</v>
      </c>
      <c r="E17" s="26">
        <f t="shared" si="4"/>
        <v>18860096.300000001</v>
      </c>
      <c r="F17" s="19">
        <f t="shared" si="3"/>
        <v>3388708.3600000013</v>
      </c>
    </row>
    <row r="18" spans="1:6" ht="12.75" x14ac:dyDescent="0.2">
      <c r="A18" s="18" t="s">
        <v>16</v>
      </c>
      <c r="B18" s="26">
        <v>-371000852.69</v>
      </c>
      <c r="C18" s="11">
        <v>0</v>
      </c>
      <c r="D18" s="26">
        <v>0</v>
      </c>
      <c r="E18" s="26">
        <f t="shared" si="4"/>
        <v>-371000852.69</v>
      </c>
      <c r="F18" s="19">
        <f t="shared" si="3"/>
        <v>0</v>
      </c>
    </row>
    <row r="19" spans="1:6" ht="12.75" x14ac:dyDescent="0.2">
      <c r="A19" s="18" t="s">
        <v>17</v>
      </c>
      <c r="B19" s="26">
        <v>1232245.98</v>
      </c>
      <c r="C19" s="11">
        <v>34000</v>
      </c>
      <c r="D19" s="26">
        <v>17000</v>
      </c>
      <c r="E19" s="26">
        <f t="shared" si="4"/>
        <v>1249245.98</v>
      </c>
      <c r="F19" s="19">
        <f t="shared" si="3"/>
        <v>17000</v>
      </c>
    </row>
    <row r="20" spans="1:6" ht="12.75" x14ac:dyDescent="0.2">
      <c r="A20" s="18" t="s">
        <v>18</v>
      </c>
      <c r="B20" s="26">
        <v>0</v>
      </c>
      <c r="C20" s="11">
        <v>0</v>
      </c>
      <c r="D20" s="26">
        <v>0</v>
      </c>
      <c r="E20" s="26">
        <f t="shared" si="4"/>
        <v>0</v>
      </c>
      <c r="F20" s="19">
        <f t="shared" si="3"/>
        <v>0</v>
      </c>
    </row>
    <row r="21" spans="1:6" ht="13.5" thickBot="1" x14ac:dyDescent="0.25">
      <c r="A21" s="21" t="s">
        <v>19</v>
      </c>
      <c r="B21" s="28">
        <v>0</v>
      </c>
      <c r="C21" s="22">
        <v>0</v>
      </c>
      <c r="D21" s="28">
        <v>0</v>
      </c>
      <c r="E21" s="28">
        <f t="shared" si="4"/>
        <v>0</v>
      </c>
      <c r="F21" s="23">
        <f t="shared" si="3"/>
        <v>0</v>
      </c>
    </row>
    <row r="23" spans="1:6" ht="12.75" x14ac:dyDescent="0.2">
      <c r="A23" s="2" t="s">
        <v>24</v>
      </c>
    </row>
    <row r="25" spans="1:6" s="31" customFormat="1" x14ac:dyDescent="0.2"/>
    <row r="26" spans="1:6" s="31" customFormat="1" x14ac:dyDescent="0.2"/>
    <row r="29" spans="1:6" ht="12.75" x14ac:dyDescent="0.2">
      <c r="A29" s="34"/>
      <c r="B29" s="34"/>
      <c r="C29" s="34"/>
      <c r="D29" s="34"/>
      <c r="E29" s="34"/>
      <c r="F29" s="34"/>
    </row>
    <row r="30" spans="1:6" ht="12.75" x14ac:dyDescent="0.2">
      <c r="A30" s="33" t="s">
        <v>27</v>
      </c>
      <c r="B30" s="34"/>
      <c r="C30" s="29" t="s">
        <v>28</v>
      </c>
      <c r="D30" s="29"/>
      <c r="E30" s="29"/>
      <c r="F30" s="34"/>
    </row>
    <row r="31" spans="1:6" ht="12.75" x14ac:dyDescent="0.2">
      <c r="A31" s="32" t="s">
        <v>29</v>
      </c>
      <c r="B31" s="32"/>
      <c r="C31" s="30" t="s">
        <v>30</v>
      </c>
      <c r="D31" s="30"/>
      <c r="E31" s="30"/>
      <c r="F31" s="34"/>
    </row>
    <row r="32" spans="1:6" ht="12.75" x14ac:dyDescent="0.2">
      <c r="A32" s="32" t="s">
        <v>31</v>
      </c>
      <c r="B32" s="32"/>
      <c r="C32" s="30" t="s">
        <v>32</v>
      </c>
      <c r="D32" s="30"/>
      <c r="E32" s="30"/>
      <c r="F32" s="34"/>
    </row>
  </sheetData>
  <sheetProtection formatCells="0" formatColumns="0" formatRows="0" autoFilter="0"/>
  <mergeCells count="4">
    <mergeCell ref="A1:F1"/>
    <mergeCell ref="C31:E31"/>
    <mergeCell ref="C30:E30"/>
    <mergeCell ref="C32:E32"/>
  </mergeCells>
  <pageMargins left="0.31496062992125984" right="0.11811023622047245" top="0.74803149606299213" bottom="0.74803149606299213" header="0.31496062992125984" footer="0.31496062992125984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Ma. Mercedes Rangel Gallardo</cp:lastModifiedBy>
  <cp:lastPrinted>2026-07-16T18:37:34Z</cp:lastPrinted>
  <dcterms:created xsi:type="dcterms:W3CDTF">2014-02-09T04:04:15Z</dcterms:created>
  <dcterms:modified xsi:type="dcterms:W3CDTF">2026-07-16T20:34:04Z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