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13_ncr:1_{72C59147-06FE-4BE4-BCDA-35156C03C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<sst xmlns="http://schemas.openxmlformats.org/spreadsheetml/2006/main" count="59" uniqueCount="59">
  <si>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</si>
  <si>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</si>
  <si>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</si>
  <si>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</si>
  <si>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</si>
  <si>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</si>
  <si>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</si>
  <si>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</si>
  <si>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</si>
  <si>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</si>
  <si>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</si>
  <si>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</si>
  <si>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</si>
  <si>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</si>
  <si>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</si>
  <si>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</si>
  <si>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</si>
  <si>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</si>
  <si>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</si>
  <si>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</si>
  <si>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</si>
  <si>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</si>
  <si>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</si>
  <si>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</si>
  <si>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</si>
  <si>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</si>
  <si>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</si>
  <si>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</si>
  <si>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</si>
  <si>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</si>
  <si>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</si>
  <si>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</si>
  <si>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</si>
  <si>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</si>
  <si>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</si>
  <si>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</si>
  <si>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</si>
  <si>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</si>
  <si>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</si>
  <si>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</si>
  <si>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</si>
  <si>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</si>
  <si>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</si>
  <si>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</si>
  <si>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</si>
  <si>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</si>
  <si>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</si>
  <si>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</si>
  <si>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</si>
  <si>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</si>
  <si>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</si>
  <si>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</si>
  <si>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</si>
  <si>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Resultado del Ejercicio (Ahorro/Desahorro)</t>
  </si>
  <si>
    <t>MUNICIPIO DE SALAMANCA, GUANAJUATO.
Estado de Actividades
Del 1 de Enero al 30 de Junio de 2026
(Cifras en Pesos)</t>
  </si>
  <si>
    <t xml:space="preserve">           ______________________________________                          ___________________________________________________</t>
  </si>
  <si>
    <t xml:space="preserve">               C.P. Pedro Rojas Buenrrostro                                               Lic. Julio César Ernesto Prieto Gallardo</t>
  </si>
  <si>
    <t xml:space="preserve">                        Tesorero Municipal                                                                       Presidente Municipal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</si>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</sst>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0" fillId="0" borderId="0" xfId="0" applyAlignment="1">
      <alignment horizontal="left" indent="1"/>
    </xf>
    <xf numFmtId="0" fontId="9" fillId="0" borderId="0" xfId="8" applyFont="1" applyAlignment="1" applyProtection="1">
      <alignment vertical="top"/>
      <protection locked="0"/>
    </xf>
    <xf numFmtId="0" fontId="9" fillId="0" borderId="10" xfId="8" applyFont="1" applyBorder="1" applyAlignment="1" applyProtection="1">
      <alignment horizontal="left" vertical="top" wrapText="1" indent="1"/>
      <protection locked="0"/>
    </xf>
    <xf numFmtId="0" fontId="9" fillId="0" borderId="10" xfId="8" applyFont="1" applyBorder="1" applyAlignment="1" applyProtection="1">
      <alignment horizontal="left" vertical="top" wrapText="1" indent="2"/>
      <protection locked="0"/>
    </xf>
    <xf numFmtId="0" fontId="3" fillId="0" borderId="10" xfId="8" applyBorder="1" applyAlignment="1" applyProtection="1">
      <alignment horizontal="left" vertical="top" wrapText="1" indent="3"/>
      <protection locked="0"/>
    </xf>
    <xf numFmtId="0" fontId="3" fillId="0" borderId="10" xfId="8" applyBorder="1" applyAlignment="1" applyProtection="1">
      <alignment horizontal="left" vertical="top" wrapText="1"/>
      <protection locked="0"/>
    </xf>
    <xf numFmtId="0" fontId="9" fillId="0" borderId="10" xfId="8" applyFont="1" applyBorder="1" applyAlignment="1" applyProtection="1">
      <alignment horizontal="left" vertical="top" wrapText="1"/>
      <protection locked="0"/>
    </xf>
    <xf numFmtId="0" fontId="3" fillId="0" borderId="12" xfId="8" applyBorder="1" applyAlignment="1" applyProtection="1">
      <alignment horizontal="left" vertical="top" wrapText="1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0" borderId="7" xfId="8" applyFont="1" applyBorder="1" applyAlignment="1" applyProtection="1">
      <alignment horizontal="left" vertical="top" wrapText="1" indent="1"/>
      <protection locked="0"/>
    </xf>
    <xf numFmtId="3" fontId="3" fillId="0" borderId="9" xfId="8" applyNumberFormat="1" applyBorder="1" applyAlignment="1" applyProtection="1">
      <alignment horizontal="center" vertical="center"/>
      <protection locked="0"/>
    </xf>
    <xf numFmtId="3" fontId="3" fillId="0" borderId="1" xfId="8" applyNumberFormat="1" applyBorder="1" applyAlignment="1" applyProtection="1">
      <alignment horizontal="center" vertical="center"/>
      <protection locked="0"/>
    </xf>
    <xf numFmtId="4" fontId="9" fillId="0" borderId="2" xfId="16" applyNumberFormat="1" applyFont="1" applyFill="1" applyBorder="1" applyAlignment="1" applyProtection="1">
      <alignment horizontal="right" vertical="top"/>
      <protection locked="0"/>
    </xf>
    <xf numFmtId="4" fontId="9" fillId="0" borderId="11" xfId="16" applyNumberFormat="1" applyFont="1" applyFill="1" applyBorder="1" applyAlignment="1" applyProtection="1">
      <alignment horizontal="right" vertical="top"/>
      <protection locked="0"/>
    </xf>
    <xf numFmtId="4" fontId="3" fillId="0" borderId="2" xfId="8" applyNumberFormat="1" applyBorder="1" applyAlignment="1" applyProtection="1">
      <alignment horizontal="right"/>
      <protection locked="0"/>
    </xf>
    <xf numFmtId="4" fontId="3" fillId="0" borderId="11" xfId="8" applyNumberFormat="1" applyBorder="1" applyAlignment="1" applyProtection="1">
      <alignment horizontal="right"/>
      <protection locked="0"/>
    </xf>
    <xf numFmtId="4" fontId="3" fillId="0" borderId="2" xfId="8" applyNumberFormat="1" applyBorder="1" applyAlignment="1" applyProtection="1">
      <alignment horizontal="center" vertical="center"/>
      <protection locked="0"/>
    </xf>
    <xf numFmtId="4" fontId="3" fillId="0" borderId="11" xfId="8" applyNumberFormat="1" applyBorder="1" applyAlignment="1" applyProtection="1">
      <alignment horizontal="center" vertical="center"/>
      <protection locked="0"/>
    </xf>
    <xf numFmtId="4" fontId="9" fillId="0" borderId="11" xfId="8" applyNumberFormat="1" applyFont="1" applyBorder="1" applyAlignment="1" applyProtection="1">
      <alignment horizontal="right" vertical="top"/>
      <protection locked="0"/>
    </xf>
    <xf numFmtId="4" fontId="3" fillId="0" borderId="3" xfId="8" applyNumberFormat="1" applyBorder="1" applyAlignment="1" applyProtection="1">
      <alignment horizontal="center" vertical="center"/>
      <protection locked="0"/>
    </xf>
    <xf numFmtId="4" fontId="3" fillId="0" borderId="13" xfId="8" applyNumberFormat="1" applyBorder="1" applyAlignment="1" applyProtection="1">
      <alignment horizontal="center" vertical="center"/>
      <protection locked="0"/>
    </xf>
    <xf numFmtId="0" fontId="10" fillId="0" borderId="0" xfId="8" applyFont="1" applyAlignment="1" applyProtection="1">
      <alignment horizontal="left" vertical="top" indent="1"/>
      <protection locked="0"/>
    </xf>
    <xf numFmtId="0" fontId="11" fillId="0" borderId="0" xfId="0" applyFont="1"/>
    <xf numFmtId="0" fontId="9" fillId="2" borderId="7" xfId="8" applyFont="1" applyFill="1" applyBorder="1" applyAlignment="1" applyProtection="1">
      <alignment horizontal="center" vertical="center" wrapText="1"/>
      <protection locked="0"/>
    </xf>
    <xf numFmtId="0" fontId="9" fillId="2" borderId="8" xfId="8" applyFont="1" applyFill="1" applyBorder="1" applyAlignment="1" applyProtection="1">
      <alignment horizontal="center" vertical="center" wrapText="1"/>
      <protection locked="0"/>
    </xf>
    <xf numFmtId="0" fontId="9" fillId="2" borderId="9" xfId="8" applyFont="1" applyFill="1" applyBorder="1" applyAlignment="1" applyProtection="1">
      <alignment horizontal="center" vertical="center" wrapText="1"/>
      <protection locked="0"/>
    </xf>
  </cellXfs>
  <cellStyles count="4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8" xr:uid="{6D53FB44-1602-40DF-97D7-72FC54D86A79}"/>
    <cellStyle name="Millares 2 2 3" xfId="28" xr:uid="{F27ECA47-8FC8-4E1D-A070-9EF5F0520B01}"/>
    <cellStyle name="Millares 2 2 4" xfId="18" xr:uid="{738BBB70-6C37-461C-B324-2185583EA69A}"/>
    <cellStyle name="Millares 2 3" xfId="4" xr:uid="{00000000-0005-0000-0000-000003000000}"/>
    <cellStyle name="Millares 2 3 2" xfId="39" xr:uid="{DEC60365-6D5D-4A82-8F9A-F8C43AF73158}"/>
    <cellStyle name="Millares 2 3 3" xfId="29" xr:uid="{881F71BB-A7D7-4180-AF61-68DF3A480770}"/>
    <cellStyle name="Millares 2 3 4" xfId="19" xr:uid="{912CCE8F-E0E9-4219-9AD6-5FB451D6592E}"/>
    <cellStyle name="Millares 2 4" xfId="16" xr:uid="{00000000-0005-0000-0000-000004000000}"/>
    <cellStyle name="Millares 2 4 2" xfId="46" xr:uid="{546A600B-83F6-4F39-8067-881DE6E9EF2E}"/>
    <cellStyle name="Millares 2 4 3" xfId="36" xr:uid="{AFDBDD40-1011-4677-9622-622BF3A6E354}"/>
    <cellStyle name="Millares 2 4 4" xfId="26" xr:uid="{59AEF8BA-2C17-4FEE-B49C-F6ECA9B8D2D5}"/>
    <cellStyle name="Millares 2 5" xfId="37" xr:uid="{0EF161A3-22DE-4C46-8141-F537F5B1DD3A}"/>
    <cellStyle name="Millares 2 6" xfId="27" xr:uid="{29AE400C-A9FB-4A2F-9B64-606E79A7C8A3}"/>
    <cellStyle name="Millares 2 7" xfId="17" xr:uid="{8DCFAC92-65C0-499E-B272-37E96F642CD8}"/>
    <cellStyle name="Millares 3" xfId="5" xr:uid="{00000000-0005-0000-0000-000005000000}"/>
    <cellStyle name="Millares 3 2" xfId="40" xr:uid="{9A408397-B922-490C-9A25-E1FC51F72EAF}"/>
    <cellStyle name="Millares 3 3" xfId="30" xr:uid="{5927E544-E974-4852-8F59-456338AFD24E}"/>
    <cellStyle name="Millares 3 4" xfId="20" xr:uid="{EB1DB126-5DC5-42B6-A8B8-3C2395FD9107}"/>
    <cellStyle name="Moneda 2" xfId="6" xr:uid="{00000000-0005-0000-0000-000006000000}"/>
    <cellStyle name="Moneda 2 2" xfId="41" xr:uid="{B913B3D2-BA64-4454-A87C-A0E1F9C72896}"/>
    <cellStyle name="Moneda 2 3" xfId="31" xr:uid="{514551DC-C314-4101-98A5-6B4ECD338065}"/>
    <cellStyle name="Moneda 2 4" xfId="21" xr:uid="{1CD4EF13-B179-4B73-8780-3D8DAA02905F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42" xr:uid="{23BBC3CB-B24F-47CA-AECC-494E38EE671C}"/>
    <cellStyle name="Normal 2 4" xfId="32" xr:uid="{C2035C53-747C-4A06-B549-9E6BB8DFA0FB}"/>
    <cellStyle name="Normal 2 5" xfId="22" xr:uid="{F132FDC8-180C-4C8D-91DF-C1B619B88FD4}"/>
    <cellStyle name="Normal 3" xfId="9" xr:uid="{00000000-0005-0000-0000-00000A000000}"/>
    <cellStyle name="Normal 3 2" xfId="43" xr:uid="{29C8B852-A52D-4F7E-AB87-D3A4C75A99DE}"/>
    <cellStyle name="Normal 3 3" xfId="33" xr:uid="{17EE59A8-9376-4DD4-9B6C-BA5F9EF846AE}"/>
    <cellStyle name="Normal 3 4" xfId="23" xr:uid="{F2367947-FB3D-46A3-BA70-6EE723706356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45" xr:uid="{B0D9AA65-9640-4FD8-9D7F-80F3B87EB49D}"/>
    <cellStyle name="Normal 6 2 3" xfId="35" xr:uid="{2F4A38EE-8531-45E9-8465-1FB419650900}"/>
    <cellStyle name="Normal 6 2 4" xfId="25" xr:uid="{6B88AECE-2894-4A2E-B674-B0A4DF42684F}"/>
    <cellStyle name="Normal 6 3" xfId="44" xr:uid="{3933BEB3-2000-412F-AD3D-9A9F73E3316A}"/>
    <cellStyle name="Normal 6 4" xfId="34" xr:uid="{384930F0-3004-4AD5-A86D-754A70EC2B48}"/>
    <cellStyle name="Normal 6 5" xfId="24" xr:uid="{A58EFA51-E0E3-43AC-A56D-0BD7E8923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zoomScaleNormal="100" workbookViewId="0">
      <selection activeCell="G57" sqref="G57"/>
    </sheetView>
  </sheetViews>
  <sheetFormatPr baseColWidth="10" defaultColWidth="12" defaultRowHeight="11.25" x14ac:dyDescent="0.2"/>
  <cols>
    <col min="1" max="1" width="79.16406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57" customHeight="1" thickBot="1" x14ac:dyDescent="0.25">
      <c r="A1" s="30" t="s">
        <v>54</v>
      </c>
      <c r="B1" s="31"/>
      <c r="C1" s="32"/>
    </row>
    <row r="2" spans="1:4" ht="13.5" thickBot="1" x14ac:dyDescent="0.25">
      <c r="A2" s="13" t="s">
        <v>52</v>
      </c>
      <c r="B2" s="14">
        <v>2026</v>
      </c>
      <c r="C2" s="15">
        <v>2025</v>
      </c>
    </row>
    <row r="3" spans="1:4" s="2" customFormat="1" ht="12.75" x14ac:dyDescent="0.2">
      <c r="A3" s="16" t="s">
        <v>0</v>
      </c>
      <c r="B3" s="18"/>
      <c r="C3" s="17"/>
    </row>
    <row r="4" spans="1:4" ht="12.75" x14ac:dyDescent="0.2">
      <c r="A4" s="8" t="s">
        <v>44</v>
      </c>
      <c r="B4" s="19">
        <f>SUM(B5:B11)</f>
        <v>177294176.19999999</v>
      </c>
      <c r="C4" s="20">
        <f>SUM(C5:C11)</f>
        <v>267673253.06999999</v>
      </c>
      <c r="D4" s="2"/>
    </row>
    <row r="5" spans="1:4" ht="12.75" x14ac:dyDescent="0.2">
      <c r="A5" s="9" t="s">
        <v>1</v>
      </c>
      <c r="B5" s="21">
        <v>116789144.13</v>
      </c>
      <c r="C5" s="22">
        <v>144450005.31</v>
      </c>
      <c r="D5" s="4">
        <v>4110</v>
      </c>
    </row>
    <row r="6" spans="1:4" ht="12.75" x14ac:dyDescent="0.2">
      <c r="A6" s="9" t="s">
        <v>34</v>
      </c>
      <c r="B6" s="21">
        <v>0</v>
      </c>
      <c r="C6" s="22">
        <v>0</v>
      </c>
      <c r="D6" s="4">
        <v>4120</v>
      </c>
    </row>
    <row r="7" spans="1:4" ht="12.75" x14ac:dyDescent="0.2">
      <c r="A7" s="9" t="s">
        <v>11</v>
      </c>
      <c r="B7" s="21">
        <v>0</v>
      </c>
      <c r="C7" s="22">
        <v>0</v>
      </c>
      <c r="D7" s="4">
        <v>4130</v>
      </c>
    </row>
    <row r="8" spans="1:4" ht="12.75" x14ac:dyDescent="0.2">
      <c r="A8" s="9" t="s">
        <v>2</v>
      </c>
      <c r="B8" s="21">
        <v>43350959.609999999</v>
      </c>
      <c r="C8" s="22">
        <v>81036465.010000005</v>
      </c>
      <c r="D8" s="4">
        <v>4140</v>
      </c>
    </row>
    <row r="9" spans="1:4" ht="12.75" x14ac:dyDescent="0.2">
      <c r="A9" s="9" t="s">
        <v>45</v>
      </c>
      <c r="B9" s="21">
        <v>6802248.04</v>
      </c>
      <c r="C9" s="22">
        <v>21132538.43</v>
      </c>
      <c r="D9" s="4">
        <v>4150</v>
      </c>
    </row>
    <row r="10" spans="1:4" ht="12.75" x14ac:dyDescent="0.2">
      <c r="A10" s="9" t="s">
        <v>46</v>
      </c>
      <c r="B10" s="21">
        <v>10351824.42</v>
      </c>
      <c r="C10" s="22">
        <v>21054244.32</v>
      </c>
      <c r="D10" s="4">
        <v>4160</v>
      </c>
    </row>
    <row r="11" spans="1:4" ht="12.75" x14ac:dyDescent="0.2">
      <c r="A11" s="9" t="s">
        <v>47</v>
      </c>
      <c r="B11" s="21">
        <v>0</v>
      </c>
      <c r="C11" s="22">
        <v>0</v>
      </c>
      <c r="D11" s="4">
        <v>4170</v>
      </c>
    </row>
    <row r="12" spans="1:4" ht="12.75" x14ac:dyDescent="0.2">
      <c r="A12" s="9"/>
      <c r="B12" s="23"/>
      <c r="C12" s="24"/>
      <c r="D12" s="2"/>
    </row>
    <row r="13" spans="1:4" ht="48" customHeight="1" x14ac:dyDescent="0.2">
      <c r="A13" s="8" t="s">
        <v>48</v>
      </c>
      <c r="B13" s="19">
        <f>SUM(B14:B15)</f>
        <v>486525748.97000003</v>
      </c>
      <c r="C13" s="20">
        <f>SUM(C14:C15)</f>
        <v>884226516.55999994</v>
      </c>
      <c r="D13" s="2"/>
    </row>
    <row r="14" spans="1:4" ht="25.5" x14ac:dyDescent="0.2">
      <c r="A14" s="9" t="s">
        <v>49</v>
      </c>
      <c r="B14" s="21">
        <v>485845197.80000001</v>
      </c>
      <c r="C14" s="22">
        <v>860726098.04999995</v>
      </c>
      <c r="D14" s="4">
        <v>4210</v>
      </c>
    </row>
    <row r="15" spans="1:4" ht="25.5" x14ac:dyDescent="0.2">
      <c r="A15" s="9" t="s">
        <v>50</v>
      </c>
      <c r="B15" s="21">
        <v>680551.17</v>
      </c>
      <c r="C15" s="22">
        <v>23500418.510000002</v>
      </c>
      <c r="D15" s="4">
        <v>4220</v>
      </c>
    </row>
    <row r="16" spans="1:4" ht="12.75" x14ac:dyDescent="0.2">
      <c r="A16" s="9"/>
      <c r="B16" s="23"/>
      <c r="C16" s="24"/>
      <c r="D16" s="2"/>
    </row>
    <row r="17" spans="1:5" ht="12.75" x14ac:dyDescent="0.2">
      <c r="A17" s="8" t="s">
        <v>39</v>
      </c>
      <c r="B17" s="19">
        <f>SUM(B18:B22)</f>
        <v>0</v>
      </c>
      <c r="C17" s="20">
        <f>SUM(C18:C22)</f>
        <v>0</v>
      </c>
      <c r="D17" s="2"/>
    </row>
    <row r="18" spans="1:5" ht="12.75" x14ac:dyDescent="0.2">
      <c r="A18" s="9" t="s">
        <v>35</v>
      </c>
      <c r="B18" s="21">
        <v>0</v>
      </c>
      <c r="C18" s="22">
        <v>0</v>
      </c>
      <c r="D18" s="4">
        <v>4310</v>
      </c>
    </row>
    <row r="19" spans="1:5" ht="12.75" x14ac:dyDescent="0.2">
      <c r="A19" s="9" t="s">
        <v>12</v>
      </c>
      <c r="B19" s="21">
        <v>0</v>
      </c>
      <c r="C19" s="22">
        <v>0</v>
      </c>
      <c r="D19" s="4">
        <v>4320</v>
      </c>
    </row>
    <row r="20" spans="1:5" ht="25.5" x14ac:dyDescent="0.2">
      <c r="A20" s="9" t="s">
        <v>13</v>
      </c>
      <c r="B20" s="21">
        <v>0</v>
      </c>
      <c r="C20" s="22">
        <v>0</v>
      </c>
      <c r="D20" s="4">
        <v>4330</v>
      </c>
    </row>
    <row r="21" spans="1:5" ht="12.75" x14ac:dyDescent="0.2">
      <c r="A21" s="9" t="s">
        <v>14</v>
      </c>
      <c r="B21" s="21">
        <v>0</v>
      </c>
      <c r="C21" s="22">
        <v>0</v>
      </c>
      <c r="D21" s="4">
        <v>4340</v>
      </c>
    </row>
    <row r="22" spans="1:5" ht="12.75" x14ac:dyDescent="0.2">
      <c r="A22" s="9" t="s">
        <v>15</v>
      </c>
      <c r="B22" s="21">
        <v>0</v>
      </c>
      <c r="C22" s="22">
        <v>0</v>
      </c>
      <c r="D22" s="4">
        <v>4390</v>
      </c>
    </row>
    <row r="23" spans="1:5" ht="11.25" customHeight="1" x14ac:dyDescent="0.2">
      <c r="A23" s="10"/>
      <c r="B23" s="23"/>
      <c r="C23" s="24"/>
      <c r="D23" s="2"/>
    </row>
    <row r="24" spans="1:5" ht="12.75" x14ac:dyDescent="0.2">
      <c r="A24" s="7" t="s">
        <v>9</v>
      </c>
      <c r="B24" s="19">
        <f>SUM(B4+B13+B17)</f>
        <v>663819925.17000008</v>
      </c>
      <c r="C24" s="25">
        <f>SUM(C4+C13+C17)</f>
        <v>1151899769.6299999</v>
      </c>
      <c r="D24" s="2"/>
    </row>
    <row r="25" spans="1:5" ht="11.25" customHeight="1" x14ac:dyDescent="0.2">
      <c r="A25" s="11"/>
      <c r="B25" s="23"/>
      <c r="C25" s="24"/>
      <c r="D25" s="2"/>
      <c r="E25" s="2"/>
    </row>
    <row r="26" spans="1:5" s="2" customFormat="1" ht="12.75" x14ac:dyDescent="0.2">
      <c r="A26" s="7" t="s">
        <v>8</v>
      </c>
      <c r="B26" s="23"/>
      <c r="C26" s="24"/>
      <c r="E26" s="1"/>
    </row>
    <row r="27" spans="1:5" ht="12.75" x14ac:dyDescent="0.2">
      <c r="A27" s="8" t="s">
        <v>40</v>
      </c>
      <c r="B27" s="19">
        <f>SUM(B28:B30)</f>
        <v>355537148.06999999</v>
      </c>
      <c r="C27" s="20">
        <f>SUM(C28:C30)</f>
        <v>741543158.19999993</v>
      </c>
      <c r="D27" s="2"/>
    </row>
    <row r="28" spans="1:5" ht="12.75" x14ac:dyDescent="0.2">
      <c r="A28" s="9" t="s">
        <v>36</v>
      </c>
      <c r="B28" s="21">
        <v>214145328.28</v>
      </c>
      <c r="C28" s="22">
        <v>456216757.43000001</v>
      </c>
      <c r="D28" s="4">
        <v>5110</v>
      </c>
    </row>
    <row r="29" spans="1:5" ht="12.75" x14ac:dyDescent="0.2">
      <c r="A29" s="9" t="s">
        <v>16</v>
      </c>
      <c r="B29" s="21">
        <v>33498442.969999999</v>
      </c>
      <c r="C29" s="22">
        <v>107811388.37</v>
      </c>
      <c r="D29" s="4">
        <v>5120</v>
      </c>
    </row>
    <row r="30" spans="1:5" ht="12.75" x14ac:dyDescent="0.2">
      <c r="A30" s="9" t="s">
        <v>17</v>
      </c>
      <c r="B30" s="21">
        <v>107893376.81999999</v>
      </c>
      <c r="C30" s="22">
        <v>177515012.40000001</v>
      </c>
      <c r="D30" s="4">
        <v>5130</v>
      </c>
    </row>
    <row r="31" spans="1:5" ht="11.25" customHeight="1" x14ac:dyDescent="0.2">
      <c r="A31" s="9"/>
      <c r="B31" s="23"/>
      <c r="C31" s="24"/>
      <c r="D31" s="2"/>
    </row>
    <row r="32" spans="1:5" ht="11.25" customHeight="1" x14ac:dyDescent="0.2">
      <c r="A32" s="8" t="s">
        <v>51</v>
      </c>
      <c r="B32" s="19">
        <f>SUM(B33:B41)</f>
        <v>69992762.149999991</v>
      </c>
      <c r="C32" s="20">
        <f>SUM(C33:C41)</f>
        <v>152616177.37</v>
      </c>
      <c r="D32" s="2"/>
    </row>
    <row r="33" spans="1:4" ht="12.75" x14ac:dyDescent="0.2">
      <c r="A33" s="9" t="s">
        <v>18</v>
      </c>
      <c r="B33" s="21">
        <v>3400000</v>
      </c>
      <c r="C33" s="22">
        <v>1200000</v>
      </c>
      <c r="D33" s="4">
        <v>5210</v>
      </c>
    </row>
    <row r="34" spans="1:4" ht="12.75" x14ac:dyDescent="0.2">
      <c r="A34" s="9" t="s">
        <v>19</v>
      </c>
      <c r="B34" s="21">
        <v>48695468.909999996</v>
      </c>
      <c r="C34" s="22">
        <v>98867493.670000002</v>
      </c>
      <c r="D34" s="4">
        <v>5220</v>
      </c>
    </row>
    <row r="35" spans="1:4" ht="12.75" x14ac:dyDescent="0.2">
      <c r="A35" s="9" t="s">
        <v>20</v>
      </c>
      <c r="B35" s="21">
        <v>8173200</v>
      </c>
      <c r="C35" s="22">
        <v>16251639.82</v>
      </c>
      <c r="D35" s="4">
        <v>5230</v>
      </c>
    </row>
    <row r="36" spans="1:4" ht="12.75" x14ac:dyDescent="0.2">
      <c r="A36" s="9" t="s">
        <v>21</v>
      </c>
      <c r="B36" s="21">
        <v>9724093.2400000002</v>
      </c>
      <c r="C36" s="22">
        <v>36297043.880000003</v>
      </c>
      <c r="D36" s="4">
        <v>5240</v>
      </c>
    </row>
    <row r="37" spans="1:4" ht="12.75" x14ac:dyDescent="0.2">
      <c r="A37" s="9" t="s">
        <v>22</v>
      </c>
      <c r="B37" s="21">
        <v>0</v>
      </c>
      <c r="C37" s="22">
        <v>0</v>
      </c>
      <c r="D37" s="4">
        <v>5250</v>
      </c>
    </row>
    <row r="38" spans="1:4" ht="12.75" x14ac:dyDescent="0.2">
      <c r="A38" s="9" t="s">
        <v>23</v>
      </c>
      <c r="B38" s="21">
        <v>0</v>
      </c>
      <c r="C38" s="22">
        <v>0</v>
      </c>
      <c r="D38" s="4">
        <v>5260</v>
      </c>
    </row>
    <row r="39" spans="1:4" ht="12.75" x14ac:dyDescent="0.2">
      <c r="A39" s="9" t="s">
        <v>24</v>
      </c>
      <c r="B39" s="21">
        <v>0</v>
      </c>
      <c r="C39" s="22">
        <v>0</v>
      </c>
      <c r="D39" s="4">
        <v>5270</v>
      </c>
    </row>
    <row r="40" spans="1:4" ht="12.75" x14ac:dyDescent="0.2">
      <c r="A40" s="9" t="s">
        <v>6</v>
      </c>
      <c r="B40" s="21">
        <v>0</v>
      </c>
      <c r="C40" s="22">
        <v>0</v>
      </c>
      <c r="D40" s="4">
        <v>5280</v>
      </c>
    </row>
    <row r="41" spans="1:4" ht="12.75" x14ac:dyDescent="0.2">
      <c r="A41" s="9" t="s">
        <v>25</v>
      </c>
      <c r="B41" s="21">
        <v>0</v>
      </c>
      <c r="C41" s="22">
        <v>0</v>
      </c>
      <c r="D41" s="4">
        <v>5290</v>
      </c>
    </row>
    <row r="42" spans="1:4" ht="12.75" x14ac:dyDescent="0.2">
      <c r="A42" s="9"/>
      <c r="B42" s="23"/>
      <c r="C42" s="24"/>
      <c r="D42" s="2"/>
    </row>
    <row r="43" spans="1:4" ht="12.75" x14ac:dyDescent="0.2">
      <c r="A43" s="8" t="s">
        <v>10</v>
      </c>
      <c r="B43" s="19">
        <f>SUM(B44:B46)</f>
        <v>0</v>
      </c>
      <c r="C43" s="20">
        <f>SUM(C44:C46)</f>
        <v>0</v>
      </c>
      <c r="D43" s="2"/>
    </row>
    <row r="44" spans="1:4" ht="12.75" x14ac:dyDescent="0.2">
      <c r="A44" s="9" t="s">
        <v>3</v>
      </c>
      <c r="B44" s="21">
        <v>0</v>
      </c>
      <c r="C44" s="22">
        <v>0</v>
      </c>
      <c r="D44" s="4">
        <v>5310</v>
      </c>
    </row>
    <row r="45" spans="1:4" ht="12.75" x14ac:dyDescent="0.2">
      <c r="A45" s="9" t="s">
        <v>4</v>
      </c>
      <c r="B45" s="21">
        <v>0</v>
      </c>
      <c r="C45" s="22">
        <v>0</v>
      </c>
      <c r="D45" s="4">
        <v>5320</v>
      </c>
    </row>
    <row r="46" spans="1:4" ht="12.75" x14ac:dyDescent="0.2">
      <c r="A46" s="9" t="s">
        <v>5</v>
      </c>
      <c r="B46" s="21">
        <v>0</v>
      </c>
      <c r="C46" s="22">
        <v>0</v>
      </c>
      <c r="D46" s="4">
        <v>5330</v>
      </c>
    </row>
    <row r="47" spans="1:4" ht="12.75" x14ac:dyDescent="0.2">
      <c r="A47" s="9"/>
      <c r="B47" s="23"/>
      <c r="C47" s="24"/>
      <c r="D47" s="2"/>
    </row>
    <row r="48" spans="1:4" ht="12.75" x14ac:dyDescent="0.2">
      <c r="A48" s="8" t="s">
        <v>41</v>
      </c>
      <c r="B48" s="19">
        <f>SUM(B49:B53)</f>
        <v>1695964.81</v>
      </c>
      <c r="C48" s="20">
        <f>SUM(C49:C53)</f>
        <v>5135222.18</v>
      </c>
      <c r="D48" s="2"/>
    </row>
    <row r="49" spans="1:5" ht="12.75" x14ac:dyDescent="0.2">
      <c r="A49" s="9" t="s">
        <v>26</v>
      </c>
      <c r="B49" s="21">
        <v>1695964.81</v>
      </c>
      <c r="C49" s="22">
        <v>5135222.18</v>
      </c>
      <c r="D49" s="4">
        <v>5410</v>
      </c>
    </row>
    <row r="50" spans="1:5" ht="12.75" x14ac:dyDescent="0.2">
      <c r="A50" s="9" t="s">
        <v>27</v>
      </c>
      <c r="B50" s="21">
        <v>0</v>
      </c>
      <c r="C50" s="22">
        <v>0</v>
      </c>
      <c r="D50" s="4">
        <v>5420</v>
      </c>
    </row>
    <row r="51" spans="1:5" ht="12.75" x14ac:dyDescent="0.2">
      <c r="A51" s="9" t="s">
        <v>28</v>
      </c>
      <c r="B51" s="21">
        <v>0</v>
      </c>
      <c r="C51" s="22">
        <v>0</v>
      </c>
      <c r="D51" s="4">
        <v>5430</v>
      </c>
    </row>
    <row r="52" spans="1:5" ht="12.75" x14ac:dyDescent="0.2">
      <c r="A52" s="9" t="s">
        <v>29</v>
      </c>
      <c r="B52" s="21">
        <v>0</v>
      </c>
      <c r="C52" s="22">
        <v>0</v>
      </c>
      <c r="D52" s="4">
        <v>5440</v>
      </c>
    </row>
    <row r="53" spans="1:5" ht="12.75" x14ac:dyDescent="0.2">
      <c r="A53" s="9" t="s">
        <v>30</v>
      </c>
      <c r="B53" s="21">
        <v>0</v>
      </c>
      <c r="C53" s="22">
        <v>0</v>
      </c>
      <c r="D53" s="4">
        <v>5450</v>
      </c>
    </row>
    <row r="54" spans="1:5" ht="12.75" x14ac:dyDescent="0.2">
      <c r="A54" s="9"/>
      <c r="B54" s="23"/>
      <c r="C54" s="24"/>
      <c r="D54" s="2"/>
    </row>
    <row r="55" spans="1:5" ht="12.75" x14ac:dyDescent="0.2">
      <c r="A55" s="8" t="s">
        <v>42</v>
      </c>
      <c r="B55" s="19">
        <f>SUM(B56:B59)</f>
        <v>0</v>
      </c>
      <c r="C55" s="20">
        <f>SUM(C56:C59)</f>
        <v>54344006.880000003</v>
      </c>
      <c r="D55" s="2"/>
    </row>
    <row r="56" spans="1:5" ht="25.5" x14ac:dyDescent="0.2">
      <c r="A56" s="9" t="s">
        <v>31</v>
      </c>
      <c r="B56" s="21">
        <v>0</v>
      </c>
      <c r="C56" s="22">
        <v>54344006.880000003</v>
      </c>
      <c r="D56" s="4">
        <v>5510</v>
      </c>
    </row>
    <row r="57" spans="1:5" ht="12.75" x14ac:dyDescent="0.2">
      <c r="A57" s="9" t="s">
        <v>7</v>
      </c>
      <c r="B57" s="21">
        <v>0</v>
      </c>
      <c r="C57" s="22">
        <v>0</v>
      </c>
      <c r="D57" s="4">
        <v>5520</v>
      </c>
    </row>
    <row r="58" spans="1:5" ht="12.75" x14ac:dyDescent="0.2">
      <c r="A58" s="9" t="s">
        <v>32</v>
      </c>
      <c r="B58" s="21">
        <v>0</v>
      </c>
      <c r="C58" s="22">
        <v>0</v>
      </c>
      <c r="D58" s="4">
        <v>5530</v>
      </c>
    </row>
    <row r="59" spans="1:5" ht="12.75" x14ac:dyDescent="0.2">
      <c r="A59" s="9" t="s">
        <v>33</v>
      </c>
      <c r="B59" s="21">
        <v>0</v>
      </c>
      <c r="C59" s="22">
        <v>0</v>
      </c>
      <c r="D59" s="4">
        <v>5590</v>
      </c>
    </row>
    <row r="60" spans="1:5" ht="12.75" x14ac:dyDescent="0.2">
      <c r="A60" s="9"/>
      <c r="B60" s="23"/>
      <c r="C60" s="24"/>
      <c r="D60" s="2"/>
    </row>
    <row r="61" spans="1:5" ht="12.75" x14ac:dyDescent="0.2">
      <c r="A61" s="8" t="s">
        <v>38</v>
      </c>
      <c r="B61" s="19">
        <f>SUM(B62)</f>
        <v>42033157.420000002</v>
      </c>
      <c r="C61" s="20">
        <f>SUM(C62)</f>
        <v>34221390.700000003</v>
      </c>
      <c r="D61" s="2"/>
    </row>
    <row r="62" spans="1:5" ht="12.75" x14ac:dyDescent="0.2">
      <c r="A62" s="9" t="s">
        <v>37</v>
      </c>
      <c r="B62" s="21">
        <v>42033157.420000002</v>
      </c>
      <c r="C62" s="22">
        <v>34221390.700000003</v>
      </c>
      <c r="D62" s="4">
        <v>5610</v>
      </c>
    </row>
    <row r="63" spans="1:5" ht="11.25" customHeight="1" x14ac:dyDescent="0.2">
      <c r="A63" s="10"/>
      <c r="B63" s="23"/>
      <c r="C63" s="24"/>
      <c r="D63" s="2"/>
    </row>
    <row r="64" spans="1:5" ht="12.75" x14ac:dyDescent="0.2">
      <c r="A64" s="7" t="s">
        <v>43</v>
      </c>
      <c r="B64" s="19">
        <f>B61+B55+B48+B43+B32+B27</f>
        <v>469259032.44999999</v>
      </c>
      <c r="C64" s="25">
        <f>C61+C55+C48+C43+C32+C27</f>
        <v>987859955.32999992</v>
      </c>
      <c r="D64" s="2"/>
      <c r="E64" s="2"/>
    </row>
    <row r="65" spans="1:8" ht="12.75" x14ac:dyDescent="0.2">
      <c r="A65" s="11"/>
      <c r="B65" s="23"/>
      <c r="C65" s="24"/>
      <c r="D65" s="2"/>
      <c r="E65" s="2"/>
    </row>
    <row r="66" spans="1:8" s="2" customFormat="1" ht="12.75" x14ac:dyDescent="0.2">
      <c r="A66" s="7" t="s">
        <v>53</v>
      </c>
      <c r="B66" s="19">
        <f>B24-B64</f>
        <v>194560892.72000009</v>
      </c>
      <c r="C66" s="20">
        <f>C24-C64</f>
        <v>164039814.29999995</v>
      </c>
      <c r="E66" s="1"/>
    </row>
    <row r="67" spans="1:8" s="2" customFormat="1" ht="13.5" thickBot="1" x14ac:dyDescent="0.25">
      <c r="A67" s="12"/>
      <c r="B67" s="26"/>
      <c r="C67" s="27"/>
      <c r="E67" s="1"/>
    </row>
    <row r="68" spans="1:8" s="3" customFormat="1" x14ac:dyDescent="0.2">
      <c r="A68" s="5"/>
      <c r="B68" s="1"/>
      <c r="C68" s="1"/>
      <c r="D68" s="2"/>
      <c r="E68" s="1"/>
      <c r="F68" s="1"/>
      <c r="G68" s="1"/>
      <c r="H68" s="1"/>
    </row>
    <row r="69" spans="1:8" ht="12.75" x14ac:dyDescent="0.2">
      <c r="A69" s="29" t="s">
        <v>58</v>
      </c>
    </row>
    <row r="71" spans="1:8" ht="12" x14ac:dyDescent="0.2">
      <c r="A71" s="28"/>
    </row>
    <row r="72" spans="1:8" ht="12" x14ac:dyDescent="0.2">
      <c r="A72" s="28"/>
    </row>
    <row r="73" spans="1:8" ht="12" x14ac:dyDescent="0.2">
      <c r="A73" s="28"/>
    </row>
    <row r="77" spans="1:8" ht="12.75" x14ac:dyDescent="0.2">
      <c r="A77" s="6" t="s">
        <v>55</v>
      </c>
      <c r="B77" s="6"/>
      <c r="C77" s="6"/>
    </row>
    <row r="78" spans="1:8" ht="12.75" x14ac:dyDescent="0.2">
      <c r="A78" s="6" t="s">
        <v>56</v>
      </c>
      <c r="B78" s="6"/>
      <c r="C78" s="6"/>
    </row>
    <row r="79" spans="1:8" ht="12.75" x14ac:dyDescent="0.2">
      <c r="A79" s="6" t="s">
        <v>57</v>
      </c>
      <c r="B79" s="6"/>
      <c r="C79" s="6"/>
    </row>
  </sheetData>
  <sheetProtection formatCells="0" formatColumns="0" formatRows="0" autoFilter="0"/>
  <mergeCells count="1">
    <mergeCell ref="A1:C1"/>
  </mergeCells>
  <printOptions horizontalCentered="1"/>
  <pageMargins left="0" right="0" top="0.78740157480314965" bottom="0.78740157480314965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2026-07-16T18:32:16Z</cp:lastPrinted>
  <dcterms:created xsi:type="dcterms:W3CDTF">2012-12-11T20:29:16Z</dcterms:created>
  <dcterms:modified xsi:type="dcterms:W3CDTF">2026-07-17T16:45:45Z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